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AE904CD7-32E5-4AAB-AE0E-849ED63EDE69}" xr6:coauthVersionLast="47" xr6:coauthVersionMax="47" xr10:uidLastSave="{00000000-0000-0000-0000-000000000000}"/>
  <bookViews>
    <workbookView xWindow="-23148" yWindow="-108" windowWidth="23256" windowHeight="12456" firstSheet="1" activeTab="1" xr2:uid="{00000000-000D-0000-FFFF-FFFF00000000}"/>
  </bookViews>
  <sheets>
    <sheet name="List1" sheetId="65" state="hidden" r:id="rId1"/>
    <sheet name="11-2024" sheetId="102" r:id="rId2"/>
    <sheet name="10-2024" sheetId="101" r:id="rId3"/>
    <sheet name="09-2024" sheetId="100" r:id="rId4"/>
    <sheet name="08-2024 " sheetId="99" r:id="rId5"/>
    <sheet name="07-2024" sheetId="96" r:id="rId6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02" l="1"/>
  <c r="E31" i="102"/>
  <c r="E30" i="102"/>
  <c r="E29" i="102"/>
  <c r="E26" i="102"/>
  <c r="E25" i="102"/>
  <c r="E24" i="102"/>
  <c r="E21" i="102"/>
  <c r="E20" i="102"/>
  <c r="E16" i="102"/>
  <c r="E8" i="102"/>
  <c r="M13" i="65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K4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<sst xmlns="http://schemas.openxmlformats.org/spreadsheetml/2006/main" count="495" uniqueCount="110">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</sst>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1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2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3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4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5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M6" sqref="M6"/>
    </sheetView>
  </sheetViews>
  <sheetFormatPr defaultRowHeight="15" x14ac:dyDescent="0.25"/>
  <cols>
    <col min="2" max="2" width="8.7109375" hidden="1" customWidth="1"/>
    <col min="3" max="3" width="34.42578125" bestFit="1" customWidth="1"/>
    <col min="4" max="5" width="14.7109375" customWidth="1"/>
    <col min="6" max="6" width="14.7109375" hidden="1" customWidth="1"/>
    <col min="7" max="9" width="14.7109375" customWidth="1"/>
    <col min="10" max="10" width="34.42578125" bestFit="1" customWidth="1"/>
    <col min="11" max="12" width="13.7109375" customWidth="1"/>
    <col min="14" max="14" width="19" bestFit="1" customWidth="1"/>
    <col min="15" max="15" width="7.7109375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20" t="s">
        <v>40</v>
      </c>
      <c r="L1" s="20" t="s">
        <v>39</v>
      </c>
    </row>
    <row r="2" spans="1:23" s="20" customFormat="1" ht="60.75" thickBot="1" x14ac:dyDescent="0.3">
      <c r="A2" s="18" t="s">
        <v>9</v>
      </c>
      <c r="B2" s="19" t="s">
        <v>23</v>
      </c>
      <c r="C2" s="19" t="s">
        <v>24</v>
      </c>
      <c r="D2" s="19" t="s">
        <v>25</v>
      </c>
      <c r="E2" s="33" t="s">
        <v>58</v>
      </c>
      <c r="F2" s="19" t="s">
        <v>37</v>
      </c>
      <c r="G2" s="33" t="s">
        <v>59</v>
      </c>
      <c r="H2" s="33" t="s">
        <v>57</v>
      </c>
      <c r="I2" s="33" t="s">
        <v>60</v>
      </c>
      <c r="K2" s="20" t="s">
        <v>37</v>
      </c>
      <c r="L2" s="20" t="s">
        <v>38</v>
      </c>
      <c r="N2" s="18"/>
    </row>
    <row r="3" spans="1:23" ht="15.75" thickBot="1" x14ac:dyDescent="0.3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.75" thickBot="1" x14ac:dyDescent="0.3">
      <c r="A4" s="12">
        <v>1</v>
      </c>
      <c r="B4" s="10" t="s">
        <v>15</v>
      </c>
      <c r="C4" s="10" t="s">
        <v>30</v>
      </c>
      <c r="D4" s="10" t="s">
        <v>19</v>
      </c>
      <c r="E4" s="39">
        <v>4.4499999999999998E-2</v>
      </c>
      <c r="F4" s="39">
        <v>0.54769999999999996</v>
      </c>
      <c r="G4" s="9">
        <v>0.69179999999999997</v>
      </c>
      <c r="H4" s="15">
        <v>0</v>
      </c>
      <c r="I4" s="40">
        <f>G4+H4</f>
        <v>0.69179999999999997</v>
      </c>
      <c r="J4" s="22" t="s">
        <v>41</v>
      </c>
      <c r="K4">
        <f>L4-E4</f>
        <v>0.53759999999999997</v>
      </c>
      <c r="L4" s="29">
        <v>0.58209999999999995</v>
      </c>
      <c r="M4" s="25">
        <f t="shared" ref="M4:M21" si="0">L4-H4-E4</f>
        <v>0.53759999999999997</v>
      </c>
    </row>
    <row r="5" spans="1:23" ht="15.75" thickBot="1" x14ac:dyDescent="0.3">
      <c r="A5" s="12">
        <v>2</v>
      </c>
      <c r="B5" s="10" t="s">
        <v>15</v>
      </c>
      <c r="C5" s="41" t="s">
        <v>56</v>
      </c>
      <c r="D5" s="10" t="s">
        <v>17</v>
      </c>
      <c r="E5" s="52">
        <v>0.12</v>
      </c>
      <c r="F5" s="39">
        <f>ROUND(F45/$D$23,3)</f>
        <v>0.45600000000000002</v>
      </c>
      <c r="G5" s="42">
        <v>0.60460000000000003</v>
      </c>
      <c r="H5" s="15">
        <f>T28</f>
        <v>2.1239999999999998E-2</v>
      </c>
      <c r="I5" s="40">
        <f t="shared" ref="I5:I21" si="1">G5+H5</f>
        <v>0.62584000000000006</v>
      </c>
      <c r="J5" s="22" t="s">
        <v>69</v>
      </c>
      <c r="K5">
        <f t="shared" ref="K5:K21" si="2">L5-E5</f>
        <v>0.44023999999999996</v>
      </c>
      <c r="L5" s="25">
        <v>0.56023999999999996</v>
      </c>
      <c r="M5" s="25">
        <f t="shared" si="0"/>
        <v>0.41899999999999993</v>
      </c>
    </row>
    <row r="6" spans="1:23" ht="15.75" thickBot="1" x14ac:dyDescent="0.3">
      <c r="A6" s="12">
        <v>3</v>
      </c>
      <c r="B6" s="10" t="s">
        <v>15</v>
      </c>
      <c r="C6" s="10" t="s">
        <v>18</v>
      </c>
      <c r="D6" s="10" t="s">
        <v>19</v>
      </c>
      <c r="E6" s="39">
        <v>4.5100000000000001E-2</v>
      </c>
      <c r="F6" s="39">
        <v>0.54769999999999996</v>
      </c>
      <c r="G6" s="9">
        <v>0.69240000000000002</v>
      </c>
      <c r="H6" s="15">
        <f>T26</f>
        <v>5.6140000000000002E-2</v>
      </c>
      <c r="I6" s="40">
        <f t="shared" si="1"/>
        <v>0.74853999999999998</v>
      </c>
      <c r="J6" s="22" t="s">
        <v>41</v>
      </c>
      <c r="K6">
        <f t="shared" si="2"/>
        <v>0.59370000000000001</v>
      </c>
      <c r="L6" s="29">
        <v>0.63880000000000003</v>
      </c>
      <c r="M6" s="25">
        <f t="shared" si="0"/>
        <v>0.53756000000000004</v>
      </c>
    </row>
    <row r="7" spans="1:23" ht="15.75" hidden="1" thickBot="1" x14ac:dyDescent="0.3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40">
        <f t="shared" si="1"/>
        <v>0.67813999999999997</v>
      </c>
      <c r="J7" s="22"/>
      <c r="K7">
        <f t="shared" si="2"/>
        <v>0.68559999999999999</v>
      </c>
      <c r="L7" s="21">
        <v>0.75990000000000002</v>
      </c>
      <c r="M7" s="25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">
      <c r="A8" s="12">
        <v>4</v>
      </c>
      <c r="B8" s="9" t="s">
        <v>15</v>
      </c>
      <c r="C8" s="13" t="s">
        <v>33</v>
      </c>
      <c r="D8" s="9" t="s">
        <v>19</v>
      </c>
      <c r="E8" s="39">
        <v>5.1799999999999999E-2</v>
      </c>
      <c r="F8" s="39">
        <v>0.58099999999999996</v>
      </c>
      <c r="G8" s="9">
        <v>0.67079999999999995</v>
      </c>
      <c r="H8" s="15">
        <f>T24</f>
        <v>0.51200000000000001</v>
      </c>
      <c r="I8" s="40">
        <f>G8+H8</f>
        <v>1.1827999999999999</v>
      </c>
      <c r="J8" s="22" t="s">
        <v>41</v>
      </c>
      <c r="K8">
        <f>L8-E8</f>
        <v>1.0012999999999999</v>
      </c>
      <c r="L8" s="29">
        <v>1.0530999999999999</v>
      </c>
      <c r="M8" s="25">
        <f t="shared" si="0"/>
        <v>0.4892999999999999</v>
      </c>
      <c r="N8" s="25"/>
      <c r="P8" s="25"/>
      <c r="U8">
        <v>0.58099999999999996</v>
      </c>
      <c r="W8">
        <v>0.253</v>
      </c>
    </row>
    <row r="9" spans="1:23" ht="15.75" thickBot="1" x14ac:dyDescent="0.3">
      <c r="A9" s="12">
        <v>4</v>
      </c>
      <c r="B9" s="9" t="s">
        <v>21</v>
      </c>
      <c r="C9" s="14" t="s">
        <v>22</v>
      </c>
      <c r="D9" s="9" t="s">
        <v>19</v>
      </c>
      <c r="E9" s="39">
        <v>5.1799999999999999E-2</v>
      </c>
      <c r="F9" s="39">
        <v>0.54769999999999996</v>
      </c>
      <c r="G9" s="9">
        <v>0.69909999999999994</v>
      </c>
      <c r="H9" s="15">
        <f>T23</f>
        <v>0.40600000000000003</v>
      </c>
      <c r="I9" s="40">
        <f t="shared" si="1"/>
        <v>1.1051</v>
      </c>
      <c r="J9" s="22" t="s">
        <v>41</v>
      </c>
      <c r="K9">
        <f t="shared" si="2"/>
        <v>0.94370000000000009</v>
      </c>
      <c r="L9" s="29">
        <v>0.99550000000000005</v>
      </c>
      <c r="M9" s="25">
        <f t="shared" si="0"/>
        <v>0.53770000000000007</v>
      </c>
      <c r="P9" s="25"/>
      <c r="U9">
        <v>0.54769999999999996</v>
      </c>
      <c r="W9">
        <v>7.0400000000000004E-2</v>
      </c>
    </row>
    <row r="10" spans="1:23" ht="15.75" hidden="1" thickBot="1" x14ac:dyDescent="0.3">
      <c r="A10" s="12">
        <v>5</v>
      </c>
      <c r="B10" s="9" t="s">
        <v>15</v>
      </c>
      <c r="C10" s="11" t="s">
        <v>20</v>
      </c>
      <c r="D10" s="9" t="s">
        <v>19</v>
      </c>
      <c r="E10" s="43">
        <v>5.0999999999999997E-2</v>
      </c>
      <c r="F10" s="39">
        <v>0.58099999999999996</v>
      </c>
      <c r="G10" s="42">
        <v>0.67</v>
      </c>
      <c r="H10" s="15">
        <f>$H$8</f>
        <v>0.51200000000000001</v>
      </c>
      <c r="I10" s="40">
        <f t="shared" si="1"/>
        <v>1.1819999999999999</v>
      </c>
      <c r="J10" s="22" t="s">
        <v>69</v>
      </c>
      <c r="K10">
        <f t="shared" si="2"/>
        <v>2.9464999999999999</v>
      </c>
      <c r="L10" s="29">
        <v>2.9975000000000001</v>
      </c>
      <c r="M10" s="25">
        <f>L10-H10-E10</f>
        <v>2.4344999999999999</v>
      </c>
      <c r="U10">
        <v>0.58099999999999996</v>
      </c>
    </row>
    <row r="11" spans="1:23" ht="15.75" thickBot="1" x14ac:dyDescent="0.3">
      <c r="A11" s="65">
        <v>5</v>
      </c>
      <c r="B11" s="9" t="s">
        <v>21</v>
      </c>
      <c r="C11" s="14" t="s">
        <v>22</v>
      </c>
      <c r="D11" s="9" t="s">
        <v>19</v>
      </c>
      <c r="E11" s="39">
        <v>5.0999999999999997E-2</v>
      </c>
      <c r="F11" s="39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40">
        <f t="shared" si="1"/>
        <v>1.0047000000000001</v>
      </c>
      <c r="J11" s="22" t="s">
        <v>69</v>
      </c>
      <c r="K11">
        <f t="shared" si="2"/>
        <v>0.94372999999999996</v>
      </c>
      <c r="L11" s="29">
        <v>0.99473</v>
      </c>
      <c r="M11" s="25">
        <f t="shared" si="0"/>
        <v>0.53772999999999993</v>
      </c>
      <c r="U11">
        <v>0.54769999999999996</v>
      </c>
    </row>
    <row r="12" spans="1:23" ht="15.75" thickBot="1" x14ac:dyDescent="0.3">
      <c r="A12" s="65">
        <v>5</v>
      </c>
      <c r="B12" s="10" t="s">
        <v>15</v>
      </c>
      <c r="C12" s="9" t="s">
        <v>20</v>
      </c>
      <c r="D12" s="9" t="s">
        <v>19</v>
      </c>
      <c r="E12" s="39">
        <v>5.0999999999999997E-2</v>
      </c>
      <c r="F12" s="39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40">
        <f t="shared" si="1"/>
        <v>1.1440000000000001</v>
      </c>
      <c r="J12" s="22" t="s">
        <v>69</v>
      </c>
      <c r="K12">
        <f t="shared" si="2"/>
        <v>1.0013100000000001</v>
      </c>
      <c r="L12" s="29">
        <v>1.0523100000000001</v>
      </c>
      <c r="M12" s="25">
        <f t="shared" si="0"/>
        <v>0.48931000000000008</v>
      </c>
    </row>
    <row r="13" spans="1:23" ht="15.75" thickBot="1" x14ac:dyDescent="0.3">
      <c r="A13" s="65">
        <v>5</v>
      </c>
      <c r="B13" s="9" t="s">
        <v>21</v>
      </c>
      <c r="C13" s="47" t="s">
        <v>43</v>
      </c>
      <c r="D13" s="9" t="s">
        <v>19</v>
      </c>
      <c r="E13" s="43">
        <v>0.11700000000000001</v>
      </c>
      <c r="F13" s="39">
        <v>0.6391</v>
      </c>
      <c r="G13" s="9">
        <v>0.79779999999999995</v>
      </c>
      <c r="H13" s="15">
        <f t="shared" si="4"/>
        <v>0.51200000000000001</v>
      </c>
      <c r="I13" s="40">
        <f t="shared" si="1"/>
        <v>1.3098000000000001</v>
      </c>
      <c r="J13" s="22" t="s">
        <v>69</v>
      </c>
      <c r="K13">
        <f t="shared" si="2"/>
        <v>1.0502100000000001</v>
      </c>
      <c r="L13" s="29">
        <v>1.1672100000000001</v>
      </c>
      <c r="M13" s="25">
        <f>L13-H13-E13</f>
        <v>0.53821000000000008</v>
      </c>
    </row>
    <row r="14" spans="1:23" ht="15.75" thickBot="1" x14ac:dyDescent="0.3">
      <c r="A14" s="65">
        <v>6</v>
      </c>
      <c r="B14" s="9" t="s">
        <v>32</v>
      </c>
      <c r="C14" s="9" t="s">
        <v>22</v>
      </c>
      <c r="D14" s="9" t="s">
        <v>19</v>
      </c>
      <c r="E14" s="43">
        <v>0.115</v>
      </c>
      <c r="F14" s="39">
        <v>0.54769999999999996</v>
      </c>
      <c r="G14" s="9">
        <v>0.76229999999999998</v>
      </c>
      <c r="H14" s="15">
        <f>$H$9</f>
        <v>0.40600000000000003</v>
      </c>
      <c r="I14" s="40">
        <f t="shared" si="1"/>
        <v>1.1682999999999999</v>
      </c>
      <c r="J14" s="22" t="s">
        <v>69</v>
      </c>
      <c r="K14">
        <f t="shared" si="2"/>
        <v>0.94372999999999996</v>
      </c>
      <c r="L14" s="29">
        <v>1.0587299999999999</v>
      </c>
      <c r="M14" s="25">
        <f t="shared" si="0"/>
        <v>0.53772999999999993</v>
      </c>
    </row>
    <row r="15" spans="1:23" ht="15.75" thickBot="1" x14ac:dyDescent="0.3">
      <c r="A15" s="65">
        <v>6</v>
      </c>
      <c r="B15" s="10" t="s">
        <v>15</v>
      </c>
      <c r="C15" s="10" t="s">
        <v>20</v>
      </c>
      <c r="D15" s="9" t="s">
        <v>19</v>
      </c>
      <c r="E15" s="43">
        <v>0.115</v>
      </c>
      <c r="F15" s="39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40">
        <f t="shared" si="1"/>
        <v>1.246</v>
      </c>
      <c r="J15" s="22" t="s">
        <v>69</v>
      </c>
      <c r="K15">
        <f t="shared" si="2"/>
        <v>1.0013099999999999</v>
      </c>
      <c r="L15" s="29">
        <v>1.1163099999999999</v>
      </c>
      <c r="M15" s="25">
        <f t="shared" si="0"/>
        <v>0.48930999999999991</v>
      </c>
    </row>
    <row r="16" spans="1:23" ht="15.75" thickBot="1" x14ac:dyDescent="0.3">
      <c r="A16" s="65">
        <v>6</v>
      </c>
      <c r="B16" s="10" t="s">
        <v>21</v>
      </c>
      <c r="C16" s="10" t="s">
        <v>31</v>
      </c>
      <c r="D16" s="10" t="s">
        <v>19</v>
      </c>
      <c r="E16" s="43">
        <v>0.11700000000000001</v>
      </c>
      <c r="F16" s="39">
        <f t="shared" si="5"/>
        <v>0.60799999999999998</v>
      </c>
      <c r="G16" s="40">
        <v>0.79779999999999995</v>
      </c>
      <c r="H16" s="15">
        <f t="shared" si="6"/>
        <v>0.51200000000000001</v>
      </c>
      <c r="I16" s="40">
        <f t="shared" si="1"/>
        <v>1.3098000000000001</v>
      </c>
      <c r="J16" s="22" t="s">
        <v>69</v>
      </c>
      <c r="K16">
        <f t="shared" si="2"/>
        <v>1.0502100000000001</v>
      </c>
      <c r="L16" s="29">
        <v>1.1672100000000001</v>
      </c>
      <c r="M16" s="25">
        <f t="shared" si="0"/>
        <v>0.53821000000000008</v>
      </c>
    </row>
    <row r="17" spans="1:20" ht="15.75" hidden="1" thickBot="1" x14ac:dyDescent="0.3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40">
        <f t="shared" si="1"/>
        <v>1.0740000000000001</v>
      </c>
      <c r="J17" s="22"/>
      <c r="K17">
        <f t="shared" si="2"/>
        <v>0.91889999999999994</v>
      </c>
      <c r="L17" s="29">
        <v>0.95589999999999997</v>
      </c>
      <c r="M17" s="25">
        <f t="shared" si="0"/>
        <v>0.51289999999999991</v>
      </c>
    </row>
    <row r="18" spans="1:20" ht="15.75" hidden="1" thickBot="1" x14ac:dyDescent="0.3">
      <c r="A18" s="12">
        <v>9</v>
      </c>
      <c r="B18" s="10" t="s">
        <v>15</v>
      </c>
      <c r="C18" s="9" t="s">
        <v>20</v>
      </c>
      <c r="D18" s="9" t="s">
        <v>19</v>
      </c>
      <c r="E18" s="27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40">
        <f t="shared" si="1"/>
        <v>5.0120000000000005</v>
      </c>
      <c r="J18" s="22"/>
      <c r="K18">
        <f t="shared" si="2"/>
        <v>0.99759999999999993</v>
      </c>
      <c r="L18" s="29">
        <v>1.1155999999999999</v>
      </c>
      <c r="M18" s="25">
        <f t="shared" si="0"/>
        <v>0.48559999999999992</v>
      </c>
      <c r="N18" s="44"/>
    </row>
    <row r="19" spans="1:20" ht="15.75" hidden="1" thickBot="1" x14ac:dyDescent="0.3">
      <c r="A19" s="12">
        <v>9</v>
      </c>
      <c r="B19" s="9" t="s">
        <v>21</v>
      </c>
      <c r="C19" s="9" t="s">
        <v>31</v>
      </c>
      <c r="D19" s="9" t="s">
        <v>19</v>
      </c>
      <c r="E19" s="27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40">
        <f t="shared" si="1"/>
        <v>6.072000000000001</v>
      </c>
      <c r="J19" s="17"/>
      <c r="K19">
        <f t="shared" si="2"/>
        <v>0.99759999999999993</v>
      </c>
      <c r="L19" s="29">
        <v>1.1275999999999999</v>
      </c>
      <c r="M19" s="25">
        <f t="shared" si="0"/>
        <v>0.48559999999999992</v>
      </c>
    </row>
    <row r="20" spans="1:20" ht="15.75" hidden="1" thickBot="1" x14ac:dyDescent="0.3">
      <c r="A20" s="12">
        <v>9</v>
      </c>
      <c r="B20" s="10" t="s">
        <v>32</v>
      </c>
      <c r="C20" s="9" t="s">
        <v>22</v>
      </c>
      <c r="D20" s="9" t="s">
        <v>19</v>
      </c>
      <c r="E20" s="27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40">
        <f t="shared" si="1"/>
        <v>5.444</v>
      </c>
      <c r="J20" s="17"/>
      <c r="K20">
        <f t="shared" si="2"/>
        <v>0.91890000000000005</v>
      </c>
      <c r="L20" s="29">
        <v>1.0619000000000001</v>
      </c>
      <c r="M20" s="25">
        <f t="shared" si="0"/>
        <v>0.51290000000000002</v>
      </c>
    </row>
    <row r="21" spans="1:20" ht="15.75" thickBot="1" x14ac:dyDescent="0.3">
      <c r="A21" s="65">
        <v>7</v>
      </c>
      <c r="B21" s="10" t="s">
        <v>15</v>
      </c>
      <c r="C21" s="13" t="s">
        <v>44</v>
      </c>
      <c r="D21" s="10" t="s">
        <v>19</v>
      </c>
      <c r="E21" s="43">
        <v>0.11</v>
      </c>
      <c r="F21" s="39">
        <f t="shared" si="5"/>
        <v>0.52100000000000002</v>
      </c>
      <c r="G21" s="9">
        <v>0.75729999999999997</v>
      </c>
      <c r="H21" s="28">
        <v>0</v>
      </c>
      <c r="I21" s="40">
        <f t="shared" si="1"/>
        <v>0.75729999999999997</v>
      </c>
      <c r="J21" s="17" t="s">
        <v>69</v>
      </c>
      <c r="K21">
        <f t="shared" si="2"/>
        <v>0.53759999999999997</v>
      </c>
      <c r="L21" s="29">
        <v>0.64759999999999995</v>
      </c>
      <c r="M21" s="25">
        <f t="shared" si="0"/>
        <v>0.53759999999999997</v>
      </c>
    </row>
    <row r="22" spans="1:20" x14ac:dyDescent="0.25">
      <c r="P22" t="s">
        <v>50</v>
      </c>
      <c r="R22" t="s">
        <v>51</v>
      </c>
    </row>
    <row r="23" spans="1:20" x14ac:dyDescent="0.25">
      <c r="C23" s="22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0.93379200000000007</v>
      </c>
      <c r="L23">
        <f>AVERAGE(L9,L11,L14,L17,L20)</f>
        <v>1.013352</v>
      </c>
      <c r="M23" s="29">
        <f>AVERAGE(M9,M11,M14)</f>
        <v>0.53771999999999986</v>
      </c>
      <c r="O23" s="29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25">
      <c r="J24" t="s">
        <v>43</v>
      </c>
      <c r="K24">
        <f>AVERAGE(K13,K16,K19)</f>
        <v>1.0326733333333333</v>
      </c>
      <c r="L24">
        <f>AVERAGE(L13,L16,L19)</f>
        <v>1.1540066666666666</v>
      </c>
      <c r="M24" s="53">
        <f>AVERAGE(M13,M16)</f>
        <v>0.53821000000000008</v>
      </c>
      <c r="O24" s="29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25">
      <c r="J25" t="s">
        <v>20</v>
      </c>
      <c r="K25">
        <f>AVERAGE(K8,K10,K12,K15,K18)</f>
        <v>1.3896040000000001</v>
      </c>
      <c r="L25">
        <f>AVERAGE(L8,L10,L12,L15,L18)</f>
        <v>1.4669639999999999</v>
      </c>
      <c r="M25" s="29">
        <f>AVERAGE(M8,M10,M12,M15)</f>
        <v>0.97560500000000006</v>
      </c>
      <c r="O25" s="29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25">
      <c r="J26" t="s">
        <v>18</v>
      </c>
      <c r="K26">
        <f>AVERAGE(K6,K7)</f>
        <v>0.63965000000000005</v>
      </c>
      <c r="L26">
        <f>AVERAGE(L6,L7)</f>
        <v>0.69935000000000003</v>
      </c>
      <c r="M26" s="54">
        <f>AVERAGE(M6,M7)</f>
        <v>0.58350999999999997</v>
      </c>
      <c r="O26" s="29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.75" thickBot="1" x14ac:dyDescent="0.3">
      <c r="J27" t="s">
        <v>44</v>
      </c>
      <c r="K27">
        <f>AVERAGE(K4,K21)</f>
        <v>0.53759999999999997</v>
      </c>
      <c r="L27">
        <f>AVERAGE(L4,L21)</f>
        <v>0.6148499999999999</v>
      </c>
      <c r="M27" s="29">
        <f>AVERAGE(M4,M21)</f>
        <v>0.53759999999999997</v>
      </c>
      <c r="O27" s="29" t="e">
        <f>AVERAGE(O4,O21)</f>
        <v>#DIV/0!</v>
      </c>
      <c r="P27">
        <v>5.3100000000000001E-2</v>
      </c>
      <c r="Q27" t="s">
        <v>52</v>
      </c>
    </row>
    <row r="28" spans="1:20" ht="15.75" thickBot="1" x14ac:dyDescent="0.3">
      <c r="J28" s="32" t="s">
        <v>56</v>
      </c>
      <c r="K28" t="s">
        <v>67</v>
      </c>
      <c r="M28" s="55"/>
      <c r="R28">
        <v>21.24</v>
      </c>
      <c r="S28" t="s">
        <v>55</v>
      </c>
      <c r="T28">
        <f t="shared" si="8"/>
        <v>2.1239999999999998E-2</v>
      </c>
    </row>
    <row r="30" spans="1:20" x14ac:dyDescent="0.25">
      <c r="C30" t="s">
        <v>45</v>
      </c>
    </row>
    <row r="31" spans="1:20" x14ac:dyDescent="0.25">
      <c r="C31" t="s">
        <v>46</v>
      </c>
    </row>
    <row r="32" spans="1:20" x14ac:dyDescent="0.25">
      <c r="C32" t="s">
        <v>81</v>
      </c>
    </row>
    <row r="33" spans="3:9" hidden="1" x14ac:dyDescent="0.25">
      <c r="C33" t="s">
        <v>47</v>
      </c>
    </row>
    <row r="34" spans="3:9" x14ac:dyDescent="0.25">
      <c r="C34" t="s">
        <v>82</v>
      </c>
    </row>
    <row r="35" spans="3:9" x14ac:dyDescent="0.25">
      <c r="C35" t="s">
        <v>83</v>
      </c>
    </row>
    <row r="36" spans="3:9" x14ac:dyDescent="0.25">
      <c r="C36" t="s">
        <v>84</v>
      </c>
    </row>
    <row r="37" spans="3:9" hidden="1" x14ac:dyDescent="0.25">
      <c r="C37" t="s">
        <v>48</v>
      </c>
    </row>
    <row r="38" spans="3:9" hidden="1" x14ac:dyDescent="0.25">
      <c r="C38" t="s">
        <v>49</v>
      </c>
    </row>
    <row r="39" spans="3:9" x14ac:dyDescent="0.25">
      <c r="C39" t="s">
        <v>85</v>
      </c>
    </row>
    <row r="41" spans="3:9" ht="15.75" thickBot="1" x14ac:dyDescent="0.3"/>
    <row r="42" spans="3:9" ht="60.75" thickBot="1" x14ac:dyDescent="0.3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.75" thickBot="1" x14ac:dyDescent="0.3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.75" thickBot="1" x14ac:dyDescent="0.3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.75" thickBot="1" x14ac:dyDescent="0.3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.75" thickBot="1" x14ac:dyDescent="0.3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.75" thickBot="1" x14ac:dyDescent="0.3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.75" thickBot="1" x14ac:dyDescent="0.3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4">
        <v>3.06</v>
      </c>
      <c r="I48" s="15">
        <f t="shared" si="9"/>
        <v>7.5579999999999998</v>
      </c>
    </row>
    <row r="49" spans="3:9" ht="15.75" thickBot="1" x14ac:dyDescent="0.3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4">
        <v>2.66</v>
      </c>
      <c r="I49" s="15">
        <f t="shared" si="9"/>
        <v>7.7270000000000003</v>
      </c>
    </row>
    <row r="50" spans="3:9" ht="15.75" thickBot="1" x14ac:dyDescent="0.3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4">
        <v>3.06</v>
      </c>
      <c r="I50" s="15">
        <f t="shared" si="9"/>
        <v>7.7900000000000009</v>
      </c>
    </row>
    <row r="51" spans="3:9" ht="15.75" thickBot="1" x14ac:dyDescent="0.3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4">
        <v>2.66</v>
      </c>
      <c r="I51" s="15">
        <f t="shared" si="9"/>
        <v>7.7160000000000002</v>
      </c>
    </row>
    <row r="52" spans="3:9" ht="15.75" thickBot="1" x14ac:dyDescent="0.3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4">
        <v>3.06</v>
      </c>
      <c r="I52" s="15">
        <f t="shared" si="9"/>
        <v>7.48</v>
      </c>
    </row>
    <row r="53" spans="3:9" ht="15.75" thickBot="1" x14ac:dyDescent="0.3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4">
        <v>3.06</v>
      </c>
      <c r="I53" s="15">
        <f t="shared" si="9"/>
        <v>8.25</v>
      </c>
    </row>
    <row r="54" spans="3:9" ht="15.75" thickBot="1" x14ac:dyDescent="0.3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4">
        <v>2.66</v>
      </c>
      <c r="I54" s="15">
        <f t="shared" si="9"/>
        <v>7.633</v>
      </c>
    </row>
    <row r="55" spans="3:9" ht="15.75" thickBot="1" x14ac:dyDescent="0.3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4">
        <v>3.06</v>
      </c>
      <c r="I55" s="9">
        <f t="shared" si="9"/>
        <v>7.5600000000000005</v>
      </c>
    </row>
    <row r="56" spans="3:9" ht="15.75" thickBot="1" x14ac:dyDescent="0.3">
      <c r="C56" s="10" t="s">
        <v>31</v>
      </c>
      <c r="D56" s="10" t="s">
        <v>19</v>
      </c>
      <c r="E56" s="27">
        <v>0.98</v>
      </c>
      <c r="F56" s="10">
        <v>4.58</v>
      </c>
      <c r="G56" s="9">
        <f t="shared" si="11"/>
        <v>5.5600000000000005</v>
      </c>
      <c r="H56" s="24">
        <v>3.06</v>
      </c>
      <c r="I56" s="9">
        <f t="shared" si="9"/>
        <v>8.620000000000001</v>
      </c>
    </row>
    <row r="57" spans="3:9" ht="15.75" thickBot="1" x14ac:dyDescent="0.3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4">
        <v>2.66</v>
      </c>
      <c r="I57" s="9">
        <f t="shared" si="9"/>
        <v>7.6980000000000004</v>
      </c>
    </row>
    <row r="58" spans="3:9" ht="15.75" thickBot="1" x14ac:dyDescent="0.3">
      <c r="C58" s="9" t="s">
        <v>20</v>
      </c>
      <c r="D58" s="9" t="s">
        <v>19</v>
      </c>
      <c r="E58" s="26">
        <v>0.89</v>
      </c>
      <c r="F58" s="10">
        <v>4.1900000000000004</v>
      </c>
      <c r="G58" s="9">
        <v>4.5</v>
      </c>
      <c r="H58" s="24">
        <v>3.06</v>
      </c>
      <c r="I58" s="9">
        <f t="shared" si="9"/>
        <v>7.5600000000000005</v>
      </c>
    </row>
    <row r="59" spans="3:9" ht="15.75" thickBot="1" x14ac:dyDescent="0.3">
      <c r="C59" s="9" t="s">
        <v>31</v>
      </c>
      <c r="D59" s="9" t="s">
        <v>19</v>
      </c>
      <c r="E59" s="26">
        <v>0.98</v>
      </c>
      <c r="F59" s="10">
        <v>4.58</v>
      </c>
      <c r="G59" s="9">
        <v>5.5600000000000005</v>
      </c>
      <c r="H59" s="24">
        <v>3.06</v>
      </c>
      <c r="I59" s="9">
        <f t="shared" si="9"/>
        <v>8.620000000000001</v>
      </c>
    </row>
    <row r="60" spans="3:9" ht="15.75" thickBot="1" x14ac:dyDescent="0.3">
      <c r="C60" s="9" t="s">
        <v>22</v>
      </c>
      <c r="D60" s="9" t="s">
        <v>19</v>
      </c>
      <c r="E60" s="26">
        <v>1.08</v>
      </c>
      <c r="F60" s="10">
        <v>4.758</v>
      </c>
      <c r="G60" s="9">
        <v>5.0380000000000003</v>
      </c>
      <c r="H60" s="24">
        <v>2.66</v>
      </c>
      <c r="I60" s="9">
        <f t="shared" si="9"/>
        <v>7.6980000000000004</v>
      </c>
    </row>
    <row r="61" spans="3:9" ht="15.75" thickBot="1" x14ac:dyDescent="0.3">
      <c r="C61" s="11" t="s">
        <v>30</v>
      </c>
      <c r="D61" s="10" t="s">
        <v>19</v>
      </c>
      <c r="E61" s="26">
        <v>0.74</v>
      </c>
      <c r="F61" s="10">
        <v>3.9289999999999998</v>
      </c>
      <c r="G61" s="9">
        <f t="shared" ref="G61" si="12">E61+F61</f>
        <v>4.6689999999999996</v>
      </c>
      <c r="H61" s="28">
        <v>0</v>
      </c>
      <c r="I61" s="9">
        <f t="shared" si="9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tabSelected="1" workbookViewId="0">
      <selection activeCell="K4" sqref="K4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6.140625" customWidth="1"/>
    <col min="7" max="7" width="18" customWidth="1"/>
  </cols>
  <sheetData>
    <row r="1" spans="1:6" s="1" customFormat="1" ht="26.25" customHeight="1" x14ac:dyDescent="0.2">
      <c r="A1" s="66"/>
      <c r="B1" s="67" t="s">
        <v>0</v>
      </c>
      <c r="C1" s="68"/>
      <c r="D1" s="68"/>
      <c r="E1" s="68"/>
      <c r="F1" s="68"/>
    </row>
    <row r="2" spans="1:6" s="1" customFormat="1" x14ac:dyDescent="0.2">
      <c r="A2" s="66"/>
      <c r="B2" s="67" t="s">
        <v>70</v>
      </c>
      <c r="C2" s="68"/>
      <c r="D2" s="68"/>
      <c r="E2" s="68"/>
      <c r="F2" s="68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9" t="s">
        <v>105</v>
      </c>
      <c r="B4" s="70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30"/>
      <c r="D6" s="23"/>
      <c r="E6" s="23"/>
      <c r="F6" s="30"/>
    </row>
    <row r="7" spans="1:6" ht="6.75" customHeight="1" x14ac:dyDescent="0.25">
      <c r="C7" s="31"/>
      <c r="F7" s="31"/>
    </row>
    <row r="8" spans="1:6" ht="16.5" customHeight="1" x14ac:dyDescent="0.25">
      <c r="A8" s="6" t="s">
        <v>2</v>
      </c>
      <c r="B8" s="7" t="s">
        <v>61</v>
      </c>
      <c r="C8" s="56">
        <v>0.56679999999999997</v>
      </c>
      <c r="D8" s="56">
        <v>0.58850000000000002</v>
      </c>
      <c r="E8" s="56">
        <f>List1!$L$4</f>
        <v>0.58209999999999995</v>
      </c>
      <c r="F8" s="56"/>
    </row>
    <row r="9" spans="1:6" ht="7.5" hidden="1" customHeight="1" x14ac:dyDescent="0.25">
      <c r="C9" s="57"/>
      <c r="D9" s="57"/>
      <c r="E9" s="57"/>
      <c r="F9" s="57"/>
    </row>
    <row r="10" spans="1:6" ht="22.5" hidden="1" customHeight="1" x14ac:dyDescent="0.25">
      <c r="A10" s="23" t="s">
        <v>3</v>
      </c>
      <c r="B10" s="23"/>
      <c r="C10" s="58"/>
      <c r="D10" s="58"/>
      <c r="E10" s="58"/>
      <c r="F10" s="58"/>
    </row>
    <row r="11" spans="1:6" ht="18" customHeight="1" x14ac:dyDescent="0.25">
      <c r="A11" s="23" t="s">
        <v>3</v>
      </c>
      <c r="B11" s="23"/>
      <c r="C11" s="59"/>
      <c r="D11" s="59"/>
      <c r="E11" s="59"/>
      <c r="F11" s="59"/>
    </row>
    <row r="12" spans="1:6" ht="18.75" customHeight="1" x14ac:dyDescent="0.25">
      <c r="A12" s="6" t="s">
        <v>2</v>
      </c>
      <c r="B12" s="7" t="s">
        <v>62</v>
      </c>
      <c r="C12" s="60" t="s">
        <v>104</v>
      </c>
      <c r="D12" s="60" t="s">
        <v>104</v>
      </c>
      <c r="E12" s="60" t="s">
        <v>104</v>
      </c>
      <c r="F12" s="60"/>
    </row>
    <row r="13" spans="1:6" ht="0.75" customHeight="1" x14ac:dyDescent="0.25">
      <c r="A13" s="4"/>
      <c r="B13" s="5"/>
      <c r="C13" s="37"/>
      <c r="D13" s="37"/>
      <c r="E13" s="37"/>
      <c r="F13" s="37"/>
    </row>
    <row r="14" spans="1:6" ht="21" customHeight="1" x14ac:dyDescent="0.25">
      <c r="A14" s="23" t="s">
        <v>76</v>
      </c>
      <c r="B14" s="23"/>
      <c r="C14" s="58"/>
      <c r="D14" s="58"/>
      <c r="E14" s="58"/>
      <c r="F14" s="58"/>
    </row>
    <row r="15" spans="1:6" ht="6.75" hidden="1" customHeight="1" x14ac:dyDescent="0.25">
      <c r="C15" s="57"/>
      <c r="D15" s="57"/>
      <c r="E15" s="57"/>
      <c r="F15" s="57"/>
    </row>
    <row r="16" spans="1:6" ht="18.75" customHeight="1" x14ac:dyDescent="0.25">
      <c r="A16" s="6" t="s">
        <v>2</v>
      </c>
      <c r="B16" s="7" t="s">
        <v>63</v>
      </c>
      <c r="C16" s="56">
        <v>0.62350000000000005</v>
      </c>
      <c r="D16" s="56">
        <v>0.6452</v>
      </c>
      <c r="E16" s="56">
        <f>List1!$L$6</f>
        <v>0.63880000000000003</v>
      </c>
      <c r="F16" s="56"/>
    </row>
    <row r="17" spans="1:6" ht="7.5" hidden="1" customHeight="1" x14ac:dyDescent="0.25">
      <c r="C17" s="57"/>
      <c r="D17" s="57"/>
      <c r="E17" s="57"/>
      <c r="F17" s="57"/>
    </row>
    <row r="18" spans="1:6" ht="22.5" customHeight="1" x14ac:dyDescent="0.25">
      <c r="A18" s="23" t="s">
        <v>75</v>
      </c>
      <c r="B18" s="23"/>
      <c r="C18" s="58"/>
      <c r="D18" s="58"/>
      <c r="E18" s="58"/>
      <c r="F18" s="58"/>
    </row>
    <row r="19" spans="1:6" ht="6.75" hidden="1" customHeight="1" x14ac:dyDescent="0.25">
      <c r="C19" s="57"/>
      <c r="D19" s="57"/>
      <c r="E19" s="57"/>
      <c r="F19" s="57"/>
    </row>
    <row r="20" spans="1:6" ht="15" customHeight="1" x14ac:dyDescent="0.25">
      <c r="A20" s="6" t="s">
        <v>2</v>
      </c>
      <c r="B20" s="7" t="s">
        <v>64</v>
      </c>
      <c r="C20" s="56">
        <v>1.0544</v>
      </c>
      <c r="D20" s="56">
        <v>1.0610999999999999</v>
      </c>
      <c r="E20" s="56">
        <f>List1!$L$8</f>
        <v>1.0530999999999999</v>
      </c>
      <c r="F20" s="56"/>
    </row>
    <row r="21" spans="1:6" ht="18.75" customHeight="1" x14ac:dyDescent="0.25">
      <c r="A21" s="46" t="s">
        <v>4</v>
      </c>
      <c r="B21" s="45" t="s">
        <v>65</v>
      </c>
      <c r="C21" s="61">
        <v>0.98019999999999996</v>
      </c>
      <c r="D21" s="61">
        <v>1.0019</v>
      </c>
      <c r="E21" s="61">
        <f>List1!$L$9</f>
        <v>0.99550000000000005</v>
      </c>
      <c r="F21" s="61"/>
    </row>
    <row r="22" spans="1:6" ht="22.5" customHeight="1" x14ac:dyDescent="0.25">
      <c r="A22" s="23" t="s">
        <v>83</v>
      </c>
      <c r="B22" s="23"/>
      <c r="C22" s="58"/>
      <c r="D22" s="58"/>
      <c r="E22" s="58"/>
      <c r="F22" s="58"/>
    </row>
    <row r="23" spans="1:6" ht="2.25" customHeight="1" x14ac:dyDescent="0.25">
      <c r="C23" s="57"/>
      <c r="D23" s="57"/>
      <c r="E23" s="57"/>
      <c r="F23" s="57"/>
    </row>
    <row r="24" spans="1:6" ht="18.75" customHeight="1" x14ac:dyDescent="0.25">
      <c r="A24" s="6" t="s">
        <v>2</v>
      </c>
      <c r="B24" s="7" t="s">
        <v>64</v>
      </c>
      <c r="C24" s="60">
        <v>1.0536099999999999</v>
      </c>
      <c r="D24" s="60">
        <v>1.0603100000000001</v>
      </c>
      <c r="E24" s="60">
        <f>List1!$L$12</f>
        <v>1.0523100000000001</v>
      </c>
      <c r="F24" s="60"/>
    </row>
    <row r="25" spans="1:6" ht="19.5" customHeight="1" x14ac:dyDescent="0.25">
      <c r="A25" s="6" t="s">
        <v>4</v>
      </c>
      <c r="B25" s="7" t="s">
        <v>65</v>
      </c>
      <c r="C25" s="60">
        <v>0.97943000000000002</v>
      </c>
      <c r="D25" s="60">
        <v>1.0012300000000001</v>
      </c>
      <c r="E25" s="60">
        <f>List1!$L$11</f>
        <v>0.99473</v>
      </c>
      <c r="F25" s="60"/>
    </row>
    <row r="26" spans="1:6" ht="16.5" customHeight="1" x14ac:dyDescent="0.25">
      <c r="A26" s="46" t="s">
        <v>5</v>
      </c>
      <c r="B26" s="45" t="s">
        <v>78</v>
      </c>
      <c r="C26" s="60">
        <v>1.1686099999999999</v>
      </c>
      <c r="D26" s="60">
        <v>1.17601</v>
      </c>
      <c r="E26" s="60">
        <f>List1!$L$13</f>
        <v>1.1672100000000001</v>
      </c>
      <c r="F26" s="60"/>
    </row>
    <row r="27" spans="1:6" ht="22.5" customHeight="1" x14ac:dyDescent="0.25">
      <c r="A27" s="23" t="s">
        <v>84</v>
      </c>
      <c r="B27" s="23"/>
      <c r="C27" s="58"/>
      <c r="D27" s="58"/>
      <c r="E27" s="58"/>
      <c r="F27" s="58"/>
    </row>
    <row r="28" spans="1:6" ht="0.75" customHeight="1" x14ac:dyDescent="0.25">
      <c r="C28" s="57"/>
      <c r="D28" s="57"/>
      <c r="E28" s="57"/>
      <c r="F28" s="57"/>
    </row>
    <row r="29" spans="1:6" ht="18.75" customHeight="1" x14ac:dyDescent="0.25">
      <c r="A29" s="6" t="s">
        <v>2</v>
      </c>
      <c r="B29" s="7" t="s">
        <v>64</v>
      </c>
      <c r="C29" s="60">
        <v>1.11761</v>
      </c>
      <c r="D29" s="60">
        <v>1.1243099999999999</v>
      </c>
      <c r="E29" s="60">
        <f>List1!$L$15</f>
        <v>1.1163099999999999</v>
      </c>
      <c r="F29" s="60"/>
    </row>
    <row r="30" spans="1:6" ht="18.75" customHeight="1" x14ac:dyDescent="0.25">
      <c r="A30" s="6" t="s">
        <v>4</v>
      </c>
      <c r="B30" s="7" t="s">
        <v>65</v>
      </c>
      <c r="C30" s="60">
        <v>1.0434300000000001</v>
      </c>
      <c r="D30" s="60">
        <v>1.0652299999999999</v>
      </c>
      <c r="E30" s="60">
        <f>List1!$L$14</f>
        <v>1.0587299999999999</v>
      </c>
      <c r="F30" s="60"/>
    </row>
    <row r="31" spans="1:6" ht="15" customHeight="1" x14ac:dyDescent="0.25">
      <c r="A31" s="46" t="s">
        <v>5</v>
      </c>
      <c r="B31" s="45" t="s">
        <v>78</v>
      </c>
      <c r="C31" s="60">
        <v>1.1686099999999999</v>
      </c>
      <c r="D31" s="60">
        <v>1.17601</v>
      </c>
      <c r="E31" s="60">
        <f>List1!$L$16</f>
        <v>1.1672100000000001</v>
      </c>
      <c r="F31" s="60"/>
    </row>
    <row r="32" spans="1:6" ht="22.5" customHeight="1" x14ac:dyDescent="0.25">
      <c r="A32" s="23" t="s">
        <v>77</v>
      </c>
      <c r="B32" s="23"/>
      <c r="C32" s="58"/>
      <c r="D32" s="58"/>
      <c r="E32" s="58"/>
      <c r="F32" s="58"/>
    </row>
    <row r="33" spans="1:6" ht="0.75" customHeight="1" x14ac:dyDescent="0.25">
      <c r="C33" s="57"/>
      <c r="D33" s="57"/>
      <c r="E33" s="57"/>
      <c r="F33" s="57"/>
    </row>
    <row r="34" spans="1:6" ht="18.75" customHeight="1" x14ac:dyDescent="0.25">
      <c r="A34" s="6" t="s">
        <v>2</v>
      </c>
      <c r="B34" s="7" t="s">
        <v>79</v>
      </c>
      <c r="C34" s="60">
        <v>0.63229999999999997</v>
      </c>
      <c r="D34" s="60">
        <v>0.65410000000000001</v>
      </c>
      <c r="E34" s="60">
        <f>List1!$L$21</f>
        <v>0.64759999999999995</v>
      </c>
      <c r="F34" s="60"/>
    </row>
    <row r="35" spans="1:6" ht="18.75" customHeight="1" x14ac:dyDescent="0.25">
      <c r="A35" s="4"/>
      <c r="B35" s="5"/>
      <c r="C35" s="48"/>
      <c r="D35" s="48"/>
      <c r="E35" s="48"/>
      <c r="F35" s="48"/>
    </row>
    <row r="36" spans="1:6" ht="18.75" customHeight="1" x14ac:dyDescent="0.25">
      <c r="A36" s="4"/>
      <c r="B36" s="5"/>
      <c r="C36" s="48"/>
      <c r="D36" s="48"/>
      <c r="E36" s="48"/>
      <c r="F36" s="48"/>
    </row>
    <row r="37" spans="1:6" ht="6.75" customHeight="1" x14ac:dyDescent="0.25">
      <c r="C37" s="35"/>
      <c r="D37" s="35"/>
      <c r="E37" s="35"/>
    </row>
    <row r="38" spans="1:6" ht="22.5" hidden="1" customHeight="1" x14ac:dyDescent="0.25">
      <c r="A38" s="23" t="s">
        <v>6</v>
      </c>
      <c r="B38" s="23"/>
      <c r="C38" s="36"/>
      <c r="D38" s="36"/>
      <c r="E38" s="36"/>
      <c r="F38" s="36"/>
    </row>
    <row r="39" spans="1:6" ht="6" hidden="1" customHeight="1" x14ac:dyDescent="0.25">
      <c r="C39" s="35"/>
      <c r="D39" s="35"/>
      <c r="E39" s="35"/>
      <c r="F39" s="35"/>
    </row>
    <row r="40" spans="1:6" ht="18.75" hidden="1" customHeight="1" x14ac:dyDescent="0.25">
      <c r="A40" s="6" t="s">
        <v>2</v>
      </c>
      <c r="B40" s="7" t="s">
        <v>64</v>
      </c>
      <c r="C40" s="34"/>
      <c r="D40" s="34"/>
      <c r="E40" s="34"/>
      <c r="F40" s="34"/>
    </row>
    <row r="41" spans="1:6" ht="18.75" hidden="1" customHeight="1" x14ac:dyDescent="0.25">
      <c r="A41" s="6" t="s">
        <v>4</v>
      </c>
      <c r="B41" s="7" t="s">
        <v>66</v>
      </c>
      <c r="C41" s="34"/>
      <c r="D41" s="34"/>
      <c r="E41" s="34"/>
      <c r="F41" s="34"/>
    </row>
    <row r="42" spans="1:6" ht="18.75" hidden="1" customHeight="1" x14ac:dyDescent="0.25">
      <c r="A42" s="6" t="s">
        <v>5</v>
      </c>
      <c r="B42" s="7" t="s">
        <v>65</v>
      </c>
      <c r="C42" s="34"/>
      <c r="D42" s="34"/>
      <c r="E42" s="34"/>
      <c r="F42" s="34"/>
    </row>
    <row r="43" spans="1:6" ht="6.75" hidden="1" customHeight="1" x14ac:dyDescent="0.25">
      <c r="C43" s="35"/>
      <c r="D43" s="35"/>
      <c r="E43" s="35"/>
      <c r="F43" s="35"/>
    </row>
    <row r="44" spans="1:6" ht="22.5" hidden="1" customHeight="1" x14ac:dyDescent="0.25">
      <c r="A44" s="23" t="s">
        <v>7</v>
      </c>
      <c r="B44" s="23"/>
      <c r="C44" s="36"/>
      <c r="D44" s="36"/>
      <c r="E44" s="36"/>
      <c r="F44" s="36"/>
    </row>
    <row r="45" spans="1:6" ht="6" hidden="1" customHeight="1" x14ac:dyDescent="0.25">
      <c r="C45" s="35"/>
      <c r="D45" s="35"/>
      <c r="E45" s="35"/>
      <c r="F45" s="35"/>
    </row>
    <row r="46" spans="1:6" ht="18.75" hidden="1" customHeight="1" x14ac:dyDescent="0.25">
      <c r="A46" s="6" t="s">
        <v>2</v>
      </c>
      <c r="B46" s="7" t="s">
        <v>64</v>
      </c>
      <c r="C46" s="38"/>
      <c r="D46" s="38"/>
      <c r="E46" s="38"/>
      <c r="F46" s="38"/>
    </row>
    <row r="47" spans="1:6" ht="18.75" hidden="1" customHeight="1" x14ac:dyDescent="0.25">
      <c r="A47" s="6" t="s">
        <v>4</v>
      </c>
      <c r="B47" s="7" t="s">
        <v>66</v>
      </c>
      <c r="C47" s="38"/>
      <c r="D47" s="38"/>
      <c r="E47" s="38"/>
      <c r="F47" s="38"/>
    </row>
    <row r="48" spans="1:6" ht="18.75" hidden="1" customHeight="1" x14ac:dyDescent="0.25">
      <c r="A48" s="6" t="s">
        <v>5</v>
      </c>
      <c r="B48" s="7" t="s">
        <v>65</v>
      </c>
      <c r="C48" s="38"/>
      <c r="D48" s="38"/>
      <c r="E48" s="38"/>
      <c r="F48" s="38"/>
    </row>
    <row r="49" spans="1:6" ht="6.75" hidden="1" customHeight="1" x14ac:dyDescent="0.25">
      <c r="C49" s="35"/>
      <c r="D49" s="35"/>
      <c r="E49" s="35"/>
      <c r="F49" s="35"/>
    </row>
    <row r="50" spans="1:6" ht="22.5" hidden="1" customHeight="1" x14ac:dyDescent="0.25">
      <c r="A50" s="23" t="s">
        <v>8</v>
      </c>
      <c r="B50" s="23"/>
      <c r="C50" s="36"/>
      <c r="D50" s="36"/>
      <c r="E50" s="36"/>
      <c r="F50" s="36"/>
    </row>
    <row r="51" spans="1:6" ht="6.75" hidden="1" customHeight="1" x14ac:dyDescent="0.25">
      <c r="C51" s="35"/>
      <c r="D51" s="35"/>
      <c r="E51" s="35"/>
      <c r="F51" s="35"/>
    </row>
    <row r="52" spans="1:6" ht="18.75" hidden="1" customHeight="1" x14ac:dyDescent="0.25">
      <c r="A52" s="6" t="s">
        <v>2</v>
      </c>
      <c r="B52" s="7" t="s">
        <v>61</v>
      </c>
      <c r="C52" s="38"/>
      <c r="D52" s="38"/>
      <c r="E52" s="38"/>
      <c r="F52" s="38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7" s="1" customFormat="1" ht="26.25" customHeight="1" x14ac:dyDescent="0.2">
      <c r="A1" s="66"/>
      <c r="B1" s="67" t="s">
        <v>0</v>
      </c>
      <c r="C1" s="68"/>
      <c r="D1" s="68"/>
      <c r="E1" s="68"/>
      <c r="F1" s="68"/>
    </row>
    <row r="2" spans="1:7" s="1" customFormat="1" x14ac:dyDescent="0.2">
      <c r="A2" s="66"/>
      <c r="B2" s="67" t="s">
        <v>70</v>
      </c>
      <c r="C2" s="68"/>
      <c r="D2" s="68"/>
      <c r="E2" s="68"/>
      <c r="F2" s="68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9" t="s">
        <v>98</v>
      </c>
      <c r="B4" s="70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30"/>
      <c r="D6" s="23"/>
      <c r="E6" s="23"/>
      <c r="F6" s="30"/>
      <c r="G6" s="30"/>
    </row>
    <row r="7" spans="1:7" ht="6.75" customHeight="1" x14ac:dyDescent="0.25">
      <c r="C7" s="31"/>
      <c r="F7" s="31"/>
      <c r="G7" s="31"/>
    </row>
    <row r="8" spans="1:7" ht="16.5" customHeight="1" x14ac:dyDescent="0.25">
      <c r="A8" s="6" t="s">
        <v>2</v>
      </c>
      <c r="B8" s="7" t="s">
        <v>61</v>
      </c>
      <c r="C8" s="56">
        <v>0.55500000000000005</v>
      </c>
      <c r="D8" s="56">
        <v>0.56710000000000005</v>
      </c>
      <c r="E8" s="56">
        <v>0.5927</v>
      </c>
      <c r="F8" s="56">
        <v>0.56610000000000005</v>
      </c>
      <c r="G8" s="56">
        <v>0.5746</v>
      </c>
    </row>
    <row r="9" spans="1:7" ht="7.5" hidden="1" customHeight="1" x14ac:dyDescent="0.25">
      <c r="C9" s="57"/>
      <c r="D9" s="57"/>
      <c r="E9" s="57"/>
      <c r="F9" s="57"/>
      <c r="G9" s="57"/>
    </row>
    <row r="10" spans="1:7" ht="22.5" hidden="1" customHeight="1" x14ac:dyDescent="0.25">
      <c r="A10" s="23" t="s">
        <v>3</v>
      </c>
      <c r="B10" s="23"/>
      <c r="C10" s="58"/>
      <c r="D10" s="58"/>
      <c r="E10" s="58"/>
      <c r="F10" s="58"/>
      <c r="G10" s="58"/>
    </row>
    <row r="11" spans="1:7" ht="18" customHeight="1" x14ac:dyDescent="0.25">
      <c r="A11" s="23" t="s">
        <v>3</v>
      </c>
      <c r="B11" s="23"/>
      <c r="C11" s="59"/>
      <c r="D11" s="59"/>
      <c r="E11" s="59"/>
      <c r="F11" s="59"/>
      <c r="G11" s="59"/>
    </row>
    <row r="12" spans="1:7" ht="18.75" customHeight="1" x14ac:dyDescent="0.25">
      <c r="A12" s="6" t="s">
        <v>2</v>
      </c>
      <c r="B12" s="7" t="s">
        <v>62</v>
      </c>
      <c r="C12" s="60" t="s">
        <v>104</v>
      </c>
      <c r="D12" s="60" t="s">
        <v>104</v>
      </c>
      <c r="E12" s="60" t="s">
        <v>104</v>
      </c>
      <c r="F12" s="60" t="s">
        <v>104</v>
      </c>
      <c r="G12" s="60" t="s">
        <v>104</v>
      </c>
    </row>
    <row r="13" spans="1:7" ht="0.75" customHeight="1" x14ac:dyDescent="0.25">
      <c r="A13" s="4"/>
      <c r="B13" s="5"/>
      <c r="C13" s="37"/>
      <c r="D13" s="37"/>
      <c r="E13" s="37"/>
      <c r="F13" s="37"/>
      <c r="G13" s="37"/>
    </row>
    <row r="14" spans="1:7" ht="21" customHeight="1" x14ac:dyDescent="0.25">
      <c r="A14" s="23" t="s">
        <v>76</v>
      </c>
      <c r="B14" s="23"/>
      <c r="C14" s="58"/>
      <c r="D14" s="58"/>
      <c r="E14" s="58"/>
      <c r="F14" s="58"/>
      <c r="G14" s="58"/>
    </row>
    <row r="15" spans="1:7" ht="6.75" hidden="1" customHeight="1" x14ac:dyDescent="0.25">
      <c r="C15" s="57"/>
      <c r="D15" s="57"/>
      <c r="E15" s="57"/>
      <c r="F15" s="57"/>
      <c r="G15" s="57"/>
    </row>
    <row r="16" spans="1:7" ht="18.75" customHeight="1" x14ac:dyDescent="0.25">
      <c r="A16" s="6" t="s">
        <v>2</v>
      </c>
      <c r="B16" s="7" t="s">
        <v>63</v>
      </c>
      <c r="C16" s="56">
        <v>0.61170000000000002</v>
      </c>
      <c r="D16" s="56">
        <v>0.62380000000000002</v>
      </c>
      <c r="E16" s="56">
        <v>0.64939999999999998</v>
      </c>
      <c r="F16" s="56">
        <v>0.62280000000000002</v>
      </c>
      <c r="G16" s="56">
        <v>0.63129999999999997</v>
      </c>
    </row>
    <row r="17" spans="1:7" ht="7.5" hidden="1" customHeight="1" x14ac:dyDescent="0.25">
      <c r="C17" s="57"/>
      <c r="D17" s="57"/>
      <c r="E17" s="57"/>
      <c r="F17" s="57"/>
      <c r="G17" s="57"/>
    </row>
    <row r="18" spans="1:7" ht="22.5" customHeight="1" x14ac:dyDescent="0.25">
      <c r="A18" s="23" t="s">
        <v>75</v>
      </c>
      <c r="B18" s="23"/>
      <c r="C18" s="58"/>
      <c r="D18" s="58"/>
      <c r="E18" s="58"/>
      <c r="F18" s="58"/>
      <c r="G18" s="58"/>
    </row>
    <row r="19" spans="1:7" ht="6.75" hidden="1" customHeight="1" x14ac:dyDescent="0.25">
      <c r="C19" s="57"/>
      <c r="D19" s="57"/>
      <c r="E19" s="57"/>
      <c r="F19" s="57"/>
      <c r="G19" s="57"/>
    </row>
    <row r="20" spans="1:7" ht="15" customHeight="1" x14ac:dyDescent="0.25">
      <c r="A20" s="6" t="s">
        <v>2</v>
      </c>
      <c r="B20" s="7" t="s">
        <v>64</v>
      </c>
      <c r="C20" s="56">
        <v>1.0468999999999999</v>
      </c>
      <c r="D20" s="56">
        <v>1.0569</v>
      </c>
      <c r="E20" s="56">
        <v>1.0905</v>
      </c>
      <c r="F20" s="56">
        <v>1.08</v>
      </c>
      <c r="G20" s="56">
        <v>1.0759000000000001</v>
      </c>
    </row>
    <row r="21" spans="1:7" ht="18.75" customHeight="1" x14ac:dyDescent="0.25">
      <c r="A21" s="46" t="s">
        <v>4</v>
      </c>
      <c r="B21" s="45" t="s">
        <v>65</v>
      </c>
      <c r="C21" s="61">
        <v>0.96840000000000004</v>
      </c>
      <c r="D21" s="61">
        <v>0.98050000000000004</v>
      </c>
      <c r="E21" s="61">
        <v>1.0061</v>
      </c>
      <c r="F21" s="61">
        <v>0.97950000000000004</v>
      </c>
      <c r="G21" s="61">
        <v>0.98799999999999999</v>
      </c>
    </row>
    <row r="22" spans="1:7" ht="22.5" customHeight="1" x14ac:dyDescent="0.25">
      <c r="A22" s="23" t="s">
        <v>83</v>
      </c>
      <c r="B22" s="23"/>
      <c r="C22" s="58"/>
      <c r="D22" s="58"/>
      <c r="E22" s="58"/>
      <c r="F22" s="58"/>
      <c r="G22" s="58"/>
    </row>
    <row r="23" spans="1:7" ht="2.25" customHeight="1" x14ac:dyDescent="0.25">
      <c r="C23" s="57"/>
      <c r="D23" s="57"/>
      <c r="E23" s="57"/>
      <c r="F23" s="57"/>
      <c r="G23" s="57"/>
    </row>
    <row r="24" spans="1:7" ht="18.75" customHeight="1" x14ac:dyDescent="0.25">
      <c r="A24" s="6" t="s">
        <v>2</v>
      </c>
      <c r="B24" s="7" t="s">
        <v>64</v>
      </c>
      <c r="C24" s="60">
        <v>1.0461100000000001</v>
      </c>
      <c r="D24" s="60">
        <v>1.0560099999999999</v>
      </c>
      <c r="E24" s="60">
        <v>1.08971</v>
      </c>
      <c r="F24" s="60">
        <v>1.07921</v>
      </c>
      <c r="G24" s="60">
        <v>1.07511</v>
      </c>
    </row>
    <row r="25" spans="1:7" ht="19.5" customHeight="1" x14ac:dyDescent="0.25">
      <c r="A25" s="6" t="s">
        <v>4</v>
      </c>
      <c r="B25" s="7" t="s">
        <v>65</v>
      </c>
      <c r="C25" s="60">
        <v>0.96762999999999999</v>
      </c>
      <c r="D25" s="60">
        <v>0.97963</v>
      </c>
      <c r="E25" s="60">
        <v>1.00543</v>
      </c>
      <c r="F25" s="60">
        <v>0.97872999999999999</v>
      </c>
      <c r="G25" s="60">
        <v>0.98723000000000005</v>
      </c>
    </row>
    <row r="26" spans="1:7" ht="16.5" customHeight="1" x14ac:dyDescent="0.25">
      <c r="A26" s="46" t="s">
        <v>5</v>
      </c>
      <c r="B26" s="45" t="s">
        <v>78</v>
      </c>
      <c r="C26" s="60">
        <v>1.16031</v>
      </c>
      <c r="D26" s="60">
        <v>1.1713100000000001</v>
      </c>
      <c r="E26" s="60">
        <v>1.20831</v>
      </c>
      <c r="F26" s="60">
        <v>1.1968099999999999</v>
      </c>
      <c r="G26" s="60">
        <v>1.19231</v>
      </c>
    </row>
    <row r="27" spans="1:7" ht="22.5" customHeight="1" x14ac:dyDescent="0.25">
      <c r="A27" s="23" t="s">
        <v>84</v>
      </c>
      <c r="B27" s="23"/>
      <c r="C27" s="58"/>
      <c r="D27" s="58"/>
      <c r="E27" s="58"/>
      <c r="F27" s="58"/>
      <c r="G27" s="58"/>
    </row>
    <row r="28" spans="1:7" ht="0.75" customHeight="1" x14ac:dyDescent="0.25">
      <c r="C28" s="57"/>
      <c r="D28" s="57"/>
      <c r="E28" s="57"/>
      <c r="F28" s="57"/>
      <c r="G28" s="57"/>
    </row>
    <row r="29" spans="1:7" ht="18.75" customHeight="1" x14ac:dyDescent="0.25">
      <c r="A29" s="6" t="s">
        <v>2</v>
      </c>
      <c r="B29" s="7" t="s">
        <v>64</v>
      </c>
      <c r="C29" s="60">
        <v>1.1101099999999999</v>
      </c>
      <c r="D29" s="60">
        <v>1.12001</v>
      </c>
      <c r="E29" s="60">
        <v>1.15371</v>
      </c>
      <c r="F29" s="60">
        <v>1.1432100000000001</v>
      </c>
      <c r="G29" s="60">
        <v>1.1391100000000001</v>
      </c>
    </row>
    <row r="30" spans="1:7" ht="18.75" customHeight="1" x14ac:dyDescent="0.25">
      <c r="A30" s="6" t="s">
        <v>4</v>
      </c>
      <c r="B30" s="7" t="s">
        <v>65</v>
      </c>
      <c r="C30" s="60">
        <v>1.03163</v>
      </c>
      <c r="D30" s="60">
        <v>1.0436300000000001</v>
      </c>
      <c r="E30" s="60">
        <v>1.0694300000000001</v>
      </c>
      <c r="F30" s="60">
        <v>1.0427299999999999</v>
      </c>
      <c r="G30" s="60">
        <v>1.0512300000000001</v>
      </c>
    </row>
    <row r="31" spans="1:7" ht="15" customHeight="1" x14ac:dyDescent="0.25">
      <c r="A31" s="46" t="s">
        <v>5</v>
      </c>
      <c r="B31" s="45" t="s">
        <v>78</v>
      </c>
      <c r="C31" s="60">
        <v>1.16031</v>
      </c>
      <c r="D31" s="60">
        <v>1.1713100000000001</v>
      </c>
      <c r="E31" s="60">
        <v>1.20831</v>
      </c>
      <c r="F31" s="60">
        <v>1.1968099999999999</v>
      </c>
      <c r="G31" s="60">
        <v>1.19231</v>
      </c>
    </row>
    <row r="32" spans="1:7" ht="22.5" customHeight="1" x14ac:dyDescent="0.25">
      <c r="A32" s="23" t="s">
        <v>77</v>
      </c>
      <c r="B32" s="23"/>
      <c r="C32" s="58"/>
      <c r="D32" s="58"/>
      <c r="E32" s="58"/>
      <c r="F32" s="58"/>
      <c r="G32" s="58"/>
    </row>
    <row r="33" spans="1:7" ht="0.75" customHeight="1" x14ac:dyDescent="0.25">
      <c r="C33" s="57"/>
      <c r="D33" s="57"/>
      <c r="E33" s="57"/>
      <c r="F33" s="57"/>
      <c r="G33" s="57"/>
    </row>
    <row r="34" spans="1:7" ht="18.75" customHeight="1" x14ac:dyDescent="0.25">
      <c r="A34" s="6" t="s">
        <v>2</v>
      </c>
      <c r="B34" s="7" t="s">
        <v>79</v>
      </c>
      <c r="C34" s="60">
        <v>0.62050000000000005</v>
      </c>
      <c r="D34" s="60">
        <v>0.63249999999999995</v>
      </c>
      <c r="E34" s="60">
        <v>0.6583</v>
      </c>
      <c r="F34" s="60">
        <v>0.63160000000000005</v>
      </c>
      <c r="G34" s="60">
        <v>0.6401</v>
      </c>
    </row>
    <row r="35" spans="1:7" ht="18.75" customHeight="1" x14ac:dyDescent="0.25">
      <c r="A35" s="4"/>
      <c r="B35" s="5"/>
      <c r="C35" s="48"/>
      <c r="D35" s="48"/>
      <c r="E35" s="48"/>
      <c r="F35" s="48"/>
    </row>
    <row r="36" spans="1:7" ht="18.75" customHeight="1" x14ac:dyDescent="0.25">
      <c r="A36" s="4"/>
      <c r="B36" s="5"/>
      <c r="C36" s="48"/>
      <c r="D36" s="48"/>
      <c r="E36" s="48"/>
      <c r="F36" s="48"/>
    </row>
    <row r="37" spans="1:7" ht="6.75" customHeight="1" x14ac:dyDescent="0.25">
      <c r="C37" s="35"/>
      <c r="D37" s="35"/>
      <c r="E37" s="35"/>
    </row>
    <row r="38" spans="1:7" ht="22.5" hidden="1" customHeight="1" x14ac:dyDescent="0.25">
      <c r="A38" s="23" t="s">
        <v>6</v>
      </c>
      <c r="B38" s="23"/>
      <c r="C38" s="36"/>
      <c r="D38" s="36"/>
      <c r="E38" s="36"/>
      <c r="F38" s="36"/>
    </row>
    <row r="39" spans="1:7" ht="6" hidden="1" customHeight="1" x14ac:dyDescent="0.25">
      <c r="C39" s="35"/>
      <c r="D39" s="35"/>
      <c r="E39" s="35"/>
      <c r="F39" s="35"/>
    </row>
    <row r="40" spans="1:7" ht="18.75" hidden="1" customHeight="1" x14ac:dyDescent="0.25">
      <c r="A40" s="6" t="s">
        <v>2</v>
      </c>
      <c r="B40" s="7" t="s">
        <v>64</v>
      </c>
      <c r="C40" s="34"/>
      <c r="D40" s="34"/>
      <c r="E40" s="34"/>
      <c r="F40" s="34"/>
    </row>
    <row r="41" spans="1:7" ht="18.75" hidden="1" customHeight="1" x14ac:dyDescent="0.25">
      <c r="A41" s="6" t="s">
        <v>4</v>
      </c>
      <c r="B41" s="7" t="s">
        <v>66</v>
      </c>
      <c r="C41" s="34"/>
      <c r="D41" s="34"/>
      <c r="E41" s="34"/>
      <c r="F41" s="34"/>
    </row>
    <row r="42" spans="1:7" ht="18.75" hidden="1" customHeight="1" x14ac:dyDescent="0.25">
      <c r="A42" s="6" t="s">
        <v>5</v>
      </c>
      <c r="B42" s="7" t="s">
        <v>65</v>
      </c>
      <c r="C42" s="34"/>
      <c r="D42" s="34"/>
      <c r="E42" s="34"/>
      <c r="F42" s="34"/>
    </row>
    <row r="43" spans="1:7" ht="6.75" hidden="1" customHeight="1" x14ac:dyDescent="0.25">
      <c r="C43" s="35"/>
      <c r="D43" s="35"/>
      <c r="E43" s="35"/>
      <c r="F43" s="35"/>
    </row>
    <row r="44" spans="1:7" ht="22.5" hidden="1" customHeight="1" x14ac:dyDescent="0.25">
      <c r="A44" s="23" t="s">
        <v>7</v>
      </c>
      <c r="B44" s="23"/>
      <c r="C44" s="36"/>
      <c r="D44" s="36"/>
      <c r="E44" s="36"/>
      <c r="F44" s="36"/>
    </row>
    <row r="45" spans="1:7" ht="6" hidden="1" customHeight="1" x14ac:dyDescent="0.25">
      <c r="C45" s="35"/>
      <c r="D45" s="35"/>
      <c r="E45" s="35"/>
      <c r="F45" s="35"/>
    </row>
    <row r="46" spans="1:7" ht="18.75" hidden="1" customHeight="1" x14ac:dyDescent="0.25">
      <c r="A46" s="6" t="s">
        <v>2</v>
      </c>
      <c r="B46" s="7" t="s">
        <v>64</v>
      </c>
      <c r="C46" s="38"/>
      <c r="D46" s="38"/>
      <c r="E46" s="38"/>
      <c r="F46" s="38"/>
    </row>
    <row r="47" spans="1:7" ht="18.75" hidden="1" customHeight="1" x14ac:dyDescent="0.25">
      <c r="A47" s="6" t="s">
        <v>4</v>
      </c>
      <c r="B47" s="7" t="s">
        <v>66</v>
      </c>
      <c r="C47" s="38"/>
      <c r="D47" s="38"/>
      <c r="E47" s="38"/>
      <c r="F47" s="38"/>
    </row>
    <row r="48" spans="1:7" ht="18.75" hidden="1" customHeight="1" x14ac:dyDescent="0.25">
      <c r="A48" s="6" t="s">
        <v>5</v>
      </c>
      <c r="B48" s="7" t="s">
        <v>65</v>
      </c>
      <c r="C48" s="38"/>
      <c r="D48" s="38"/>
      <c r="E48" s="38"/>
      <c r="F48" s="38"/>
    </row>
    <row r="49" spans="1:6" ht="6.75" hidden="1" customHeight="1" x14ac:dyDescent="0.25">
      <c r="C49" s="35"/>
      <c r="D49" s="35"/>
      <c r="E49" s="35"/>
      <c r="F49" s="35"/>
    </row>
    <row r="50" spans="1:6" ht="22.5" hidden="1" customHeight="1" x14ac:dyDescent="0.25">
      <c r="A50" s="23" t="s">
        <v>8</v>
      </c>
      <c r="B50" s="23"/>
      <c r="C50" s="36"/>
      <c r="D50" s="36"/>
      <c r="E50" s="36"/>
      <c r="F50" s="36"/>
    </row>
    <row r="51" spans="1:6" ht="6.75" hidden="1" customHeight="1" x14ac:dyDescent="0.25">
      <c r="C51" s="35"/>
      <c r="D51" s="35"/>
      <c r="E51" s="35"/>
      <c r="F51" s="35"/>
    </row>
    <row r="52" spans="1:6" ht="18.75" hidden="1" customHeight="1" x14ac:dyDescent="0.25">
      <c r="A52" s="6" t="s">
        <v>2</v>
      </c>
      <c r="B52" s="7" t="s">
        <v>61</v>
      </c>
      <c r="C52" s="38"/>
      <c r="D52" s="38"/>
      <c r="E52" s="38"/>
      <c r="F52" s="38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6" s="1" customFormat="1" ht="26.25" customHeight="1" x14ac:dyDescent="0.2">
      <c r="A1" s="66"/>
      <c r="B1" s="67" t="s">
        <v>0</v>
      </c>
      <c r="C1" s="68"/>
      <c r="D1" s="68"/>
      <c r="E1" s="68"/>
      <c r="F1" s="68"/>
    </row>
    <row r="2" spans="1:6" s="1" customFormat="1" x14ac:dyDescent="0.2">
      <c r="A2" s="66"/>
      <c r="B2" s="67" t="s">
        <v>70</v>
      </c>
      <c r="C2" s="68"/>
      <c r="D2" s="68"/>
      <c r="E2" s="68"/>
      <c r="F2" s="68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9" t="s">
        <v>93</v>
      </c>
      <c r="B4" s="70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25"/>
    <row r="6" spans="1:6" ht="22.5" customHeight="1" x14ac:dyDescent="0.25">
      <c r="A6" s="23" t="s">
        <v>1</v>
      </c>
      <c r="B6" s="23"/>
      <c r="C6" s="30"/>
      <c r="D6" s="23"/>
      <c r="E6" s="23"/>
      <c r="F6" s="30"/>
    </row>
    <row r="7" spans="1:6" ht="6.75" customHeight="1" x14ac:dyDescent="0.25">
      <c r="C7" s="31"/>
      <c r="F7" s="31"/>
    </row>
    <row r="8" spans="1:6" ht="16.5" customHeight="1" x14ac:dyDescent="0.25">
      <c r="A8" s="6" t="s">
        <v>2</v>
      </c>
      <c r="B8" s="7" t="s">
        <v>61</v>
      </c>
      <c r="C8" s="56">
        <v>0.58560000000000001</v>
      </c>
      <c r="D8" s="56">
        <v>0.56920000000000004</v>
      </c>
      <c r="E8" s="56">
        <v>0.54830000000000001</v>
      </c>
      <c r="F8" s="56">
        <v>0.55459999999999998</v>
      </c>
    </row>
    <row r="9" spans="1:6" ht="7.5" hidden="1" customHeight="1" x14ac:dyDescent="0.25">
      <c r="C9" s="57"/>
      <c r="D9" s="57"/>
      <c r="E9" s="57"/>
      <c r="F9" s="57"/>
    </row>
    <row r="10" spans="1:6" ht="22.5" hidden="1" customHeight="1" x14ac:dyDescent="0.25">
      <c r="A10" s="23" t="s">
        <v>3</v>
      </c>
      <c r="B10" s="23"/>
      <c r="C10" s="58"/>
      <c r="D10" s="58"/>
      <c r="E10" s="58"/>
      <c r="F10" s="58"/>
    </row>
    <row r="11" spans="1:6" ht="18" customHeight="1" x14ac:dyDescent="0.25">
      <c r="A11" s="23" t="s">
        <v>3</v>
      </c>
      <c r="B11" s="23"/>
      <c r="C11" s="59"/>
      <c r="D11" s="59"/>
      <c r="E11" s="59"/>
      <c r="F11" s="59"/>
    </row>
    <row r="12" spans="1:6" ht="18.75" customHeight="1" x14ac:dyDescent="0.25">
      <c r="A12" s="6" t="s">
        <v>2</v>
      </c>
      <c r="B12" s="7" t="s">
        <v>62</v>
      </c>
      <c r="C12" s="60" t="s">
        <v>104</v>
      </c>
      <c r="D12" s="60" t="s">
        <v>104</v>
      </c>
      <c r="E12" s="60" t="s">
        <v>104</v>
      </c>
      <c r="F12" s="60" t="s">
        <v>104</v>
      </c>
    </row>
    <row r="13" spans="1:6" ht="0.75" customHeight="1" x14ac:dyDescent="0.25">
      <c r="A13" s="4"/>
      <c r="B13" s="5"/>
      <c r="C13" s="37"/>
      <c r="D13" s="37"/>
      <c r="E13" s="37"/>
      <c r="F13" s="37"/>
    </row>
    <row r="14" spans="1:6" ht="21" customHeight="1" x14ac:dyDescent="0.25">
      <c r="A14" s="23" t="s">
        <v>76</v>
      </c>
      <c r="B14" s="23"/>
      <c r="C14" s="58"/>
      <c r="D14" s="58"/>
      <c r="E14" s="58"/>
      <c r="F14" s="58"/>
    </row>
    <row r="15" spans="1:6" ht="6.75" hidden="1" customHeight="1" x14ac:dyDescent="0.25">
      <c r="C15" s="57"/>
      <c r="D15" s="57"/>
      <c r="E15" s="57"/>
      <c r="F15" s="57"/>
    </row>
    <row r="16" spans="1:6" ht="18.75" customHeight="1" x14ac:dyDescent="0.25">
      <c r="A16" s="6" t="s">
        <v>2</v>
      </c>
      <c r="B16" s="7" t="s">
        <v>63</v>
      </c>
      <c r="C16" s="56">
        <v>0.64229999999999998</v>
      </c>
      <c r="D16" s="56">
        <v>0.62590000000000001</v>
      </c>
      <c r="E16" s="56">
        <v>0.60499999999999998</v>
      </c>
      <c r="F16" s="56">
        <v>0.61129999999999995</v>
      </c>
    </row>
    <row r="17" spans="1:6" ht="7.5" hidden="1" customHeight="1" x14ac:dyDescent="0.25">
      <c r="C17" s="57"/>
      <c r="D17" s="57"/>
      <c r="E17" s="57"/>
      <c r="F17" s="57"/>
    </row>
    <row r="18" spans="1:6" ht="22.5" customHeight="1" x14ac:dyDescent="0.25">
      <c r="A18" s="23" t="s">
        <v>75</v>
      </c>
      <c r="B18" s="23"/>
      <c r="C18" s="58"/>
      <c r="D18" s="58"/>
      <c r="E18" s="58"/>
      <c r="F18" s="58"/>
    </row>
    <row r="19" spans="1:6" ht="6.75" hidden="1" customHeight="1" x14ac:dyDescent="0.25">
      <c r="C19" s="57"/>
      <c r="D19" s="57"/>
      <c r="E19" s="57"/>
      <c r="F19" s="57"/>
    </row>
    <row r="20" spans="1:6" ht="15" customHeight="1" x14ac:dyDescent="0.25">
      <c r="A20" s="6" t="s">
        <v>2</v>
      </c>
      <c r="B20" s="7" t="s">
        <v>64</v>
      </c>
      <c r="C20" s="56">
        <v>1.0743</v>
      </c>
      <c r="D20" s="56">
        <v>1.0408999999999999</v>
      </c>
      <c r="E20" s="56">
        <v>1.0322</v>
      </c>
      <c r="F20" s="56">
        <v>1.0509999999999999</v>
      </c>
    </row>
    <row r="21" spans="1:6" ht="18.75" customHeight="1" x14ac:dyDescent="0.25">
      <c r="A21" s="46" t="s">
        <v>4</v>
      </c>
      <c r="B21" s="45" t="s">
        <v>65</v>
      </c>
      <c r="C21" s="61">
        <v>0.999</v>
      </c>
      <c r="D21" s="61">
        <v>0.98260000000000003</v>
      </c>
      <c r="E21" s="61">
        <v>0.9617</v>
      </c>
      <c r="F21" s="61">
        <v>0.96799999999999997</v>
      </c>
    </row>
    <row r="22" spans="1:6" ht="22.5" customHeight="1" x14ac:dyDescent="0.25">
      <c r="A22" s="23" t="s">
        <v>83</v>
      </c>
      <c r="B22" s="23"/>
      <c r="C22" s="58"/>
      <c r="D22" s="58"/>
      <c r="E22" s="58"/>
      <c r="F22" s="58"/>
    </row>
    <row r="23" spans="1:6" ht="2.25" customHeight="1" x14ac:dyDescent="0.25">
      <c r="C23" s="57"/>
      <c r="D23" s="57"/>
      <c r="E23" s="57"/>
      <c r="F23" s="57"/>
    </row>
    <row r="24" spans="1:6" ht="18.75" customHeight="1" x14ac:dyDescent="0.25">
      <c r="A24" s="6" t="s">
        <v>2</v>
      </c>
      <c r="B24" s="7" t="s">
        <v>64</v>
      </c>
      <c r="C24" s="60">
        <v>1.07341</v>
      </c>
      <c r="D24" s="60">
        <v>1.0401100000000001</v>
      </c>
      <c r="E24" s="60">
        <v>1.0314099999999999</v>
      </c>
      <c r="F24" s="60">
        <v>1.0503100000000001</v>
      </c>
    </row>
    <row r="25" spans="1:6" ht="19.5" customHeight="1" x14ac:dyDescent="0.25">
      <c r="A25" s="6" t="s">
        <v>4</v>
      </c>
      <c r="B25" s="7" t="s">
        <v>65</v>
      </c>
      <c r="C25" s="60">
        <v>0.99812999999999996</v>
      </c>
      <c r="D25" s="60">
        <v>0.98182999999999998</v>
      </c>
      <c r="E25" s="60">
        <v>0.96092999999999995</v>
      </c>
      <c r="F25" s="60">
        <v>0.96733000000000002</v>
      </c>
    </row>
    <row r="26" spans="1:6" ht="16.5" customHeight="1" x14ac:dyDescent="0.25">
      <c r="A26" s="46" t="s">
        <v>5</v>
      </c>
      <c r="B26" s="45" t="s">
        <v>78</v>
      </c>
      <c r="C26" s="60">
        <v>1.19051</v>
      </c>
      <c r="D26" s="60">
        <v>1.15381</v>
      </c>
      <c r="E26" s="60">
        <v>1.1442099999999999</v>
      </c>
      <c r="F26" s="60">
        <v>1.1650100000000001</v>
      </c>
    </row>
    <row r="27" spans="1:6" ht="22.5" customHeight="1" x14ac:dyDescent="0.25">
      <c r="A27" s="23" t="s">
        <v>84</v>
      </c>
      <c r="B27" s="23"/>
      <c r="C27" s="58"/>
      <c r="D27" s="58"/>
      <c r="E27" s="58"/>
      <c r="F27" s="58"/>
    </row>
    <row r="28" spans="1:6" ht="0.75" customHeight="1" x14ac:dyDescent="0.25">
      <c r="C28" s="57"/>
      <c r="D28" s="57"/>
      <c r="E28" s="57"/>
      <c r="F28" s="57"/>
    </row>
    <row r="29" spans="1:6" ht="18.75" customHeight="1" x14ac:dyDescent="0.25">
      <c r="A29" s="6" t="s">
        <v>2</v>
      </c>
      <c r="B29" s="7" t="s">
        <v>64</v>
      </c>
      <c r="C29" s="60">
        <v>1.13741</v>
      </c>
      <c r="D29" s="60">
        <v>1.1041099999999999</v>
      </c>
      <c r="E29" s="60">
        <v>1.09541</v>
      </c>
      <c r="F29" s="60">
        <v>1.1143099999999999</v>
      </c>
    </row>
    <row r="30" spans="1:6" ht="18.75" customHeight="1" x14ac:dyDescent="0.25">
      <c r="A30" s="6" t="s">
        <v>4</v>
      </c>
      <c r="B30" s="7" t="s">
        <v>65</v>
      </c>
      <c r="C30" s="60">
        <v>1.06213</v>
      </c>
      <c r="D30" s="60">
        <v>1.04583</v>
      </c>
      <c r="E30" s="60">
        <v>1.0249299999999999</v>
      </c>
      <c r="F30" s="60">
        <v>1.0313300000000001</v>
      </c>
    </row>
    <row r="31" spans="1:6" ht="15" customHeight="1" x14ac:dyDescent="0.25">
      <c r="A31" s="46" t="s">
        <v>5</v>
      </c>
      <c r="B31" s="45" t="s">
        <v>78</v>
      </c>
      <c r="C31" s="60">
        <v>1.19051</v>
      </c>
      <c r="D31" s="60">
        <v>1.15381</v>
      </c>
      <c r="E31" s="60">
        <v>1.1442099999999999</v>
      </c>
      <c r="F31" s="60">
        <v>1.1650100000000001</v>
      </c>
    </row>
    <row r="32" spans="1:6" ht="22.5" customHeight="1" x14ac:dyDescent="0.25">
      <c r="A32" s="23" t="s">
        <v>77</v>
      </c>
      <c r="B32" s="23"/>
      <c r="C32" s="58"/>
      <c r="D32" s="58"/>
      <c r="E32" s="58"/>
      <c r="F32" s="58"/>
    </row>
    <row r="33" spans="1:6" ht="0.75" customHeight="1" x14ac:dyDescent="0.25">
      <c r="C33" s="57"/>
      <c r="D33" s="57"/>
      <c r="E33" s="57"/>
      <c r="F33" s="57"/>
    </row>
    <row r="34" spans="1:6" ht="18.75" customHeight="1" x14ac:dyDescent="0.25">
      <c r="A34" s="6" t="s">
        <v>2</v>
      </c>
      <c r="B34" s="7" t="s">
        <v>79</v>
      </c>
      <c r="C34" s="60">
        <v>0.65100000000000002</v>
      </c>
      <c r="D34" s="60">
        <v>0.63470000000000004</v>
      </c>
      <c r="E34" s="60">
        <v>0.61380000000000001</v>
      </c>
      <c r="F34" s="60">
        <v>0.62019999999999997</v>
      </c>
    </row>
    <row r="35" spans="1:6" ht="18.75" customHeight="1" x14ac:dyDescent="0.25">
      <c r="A35" s="4"/>
      <c r="B35" s="5"/>
      <c r="C35" s="48"/>
      <c r="D35" s="48"/>
      <c r="E35" s="48"/>
      <c r="F35" s="48"/>
    </row>
    <row r="36" spans="1:6" ht="18.75" customHeight="1" x14ac:dyDescent="0.25">
      <c r="A36" s="4"/>
      <c r="B36" s="5"/>
      <c r="C36" s="48"/>
      <c r="D36" s="48"/>
      <c r="E36" s="48"/>
      <c r="F36" s="48"/>
    </row>
    <row r="37" spans="1:6" ht="6.75" customHeight="1" x14ac:dyDescent="0.25">
      <c r="C37" s="35"/>
      <c r="D37" s="35"/>
      <c r="E37" s="35"/>
    </row>
    <row r="38" spans="1:6" ht="22.5" hidden="1" customHeight="1" x14ac:dyDescent="0.25">
      <c r="A38" s="23" t="s">
        <v>6</v>
      </c>
      <c r="B38" s="23"/>
      <c r="C38" s="36"/>
      <c r="D38" s="36"/>
      <c r="E38" s="36"/>
      <c r="F38" s="36"/>
    </row>
    <row r="39" spans="1:6" ht="6" hidden="1" customHeight="1" x14ac:dyDescent="0.25">
      <c r="C39" s="35"/>
      <c r="D39" s="35"/>
      <c r="E39" s="35"/>
      <c r="F39" s="35"/>
    </row>
    <row r="40" spans="1:6" ht="18.75" hidden="1" customHeight="1" x14ac:dyDescent="0.25">
      <c r="A40" s="6" t="s">
        <v>2</v>
      </c>
      <c r="B40" s="7" t="s">
        <v>64</v>
      </c>
      <c r="C40" s="34"/>
      <c r="D40" s="34"/>
      <c r="E40" s="34"/>
      <c r="F40" s="34"/>
    </row>
    <row r="41" spans="1:6" ht="18.75" hidden="1" customHeight="1" x14ac:dyDescent="0.25">
      <c r="A41" s="6" t="s">
        <v>4</v>
      </c>
      <c r="B41" s="7" t="s">
        <v>66</v>
      </c>
      <c r="C41" s="34"/>
      <c r="D41" s="34"/>
      <c r="E41" s="34"/>
      <c r="F41" s="34"/>
    </row>
    <row r="42" spans="1:6" ht="18.75" hidden="1" customHeight="1" x14ac:dyDescent="0.25">
      <c r="A42" s="6" t="s">
        <v>5</v>
      </c>
      <c r="B42" s="7" t="s">
        <v>65</v>
      </c>
      <c r="C42" s="34"/>
      <c r="D42" s="34"/>
      <c r="E42" s="34"/>
      <c r="F42" s="34"/>
    </row>
    <row r="43" spans="1:6" ht="6.75" hidden="1" customHeight="1" x14ac:dyDescent="0.25">
      <c r="C43" s="35"/>
      <c r="D43" s="35"/>
      <c r="E43" s="35"/>
      <c r="F43" s="35"/>
    </row>
    <row r="44" spans="1:6" ht="22.5" hidden="1" customHeight="1" x14ac:dyDescent="0.25">
      <c r="A44" s="23" t="s">
        <v>7</v>
      </c>
      <c r="B44" s="23"/>
      <c r="C44" s="36"/>
      <c r="D44" s="36"/>
      <c r="E44" s="36"/>
      <c r="F44" s="36"/>
    </row>
    <row r="45" spans="1:6" ht="6" hidden="1" customHeight="1" x14ac:dyDescent="0.25">
      <c r="C45" s="35"/>
      <c r="D45" s="35"/>
      <c r="E45" s="35"/>
      <c r="F45" s="35"/>
    </row>
    <row r="46" spans="1:6" ht="18.75" hidden="1" customHeight="1" x14ac:dyDescent="0.25">
      <c r="A46" s="6" t="s">
        <v>2</v>
      </c>
      <c r="B46" s="7" t="s">
        <v>64</v>
      </c>
      <c r="C46" s="38"/>
      <c r="D46" s="38"/>
      <c r="E46" s="38"/>
      <c r="F46" s="38"/>
    </row>
    <row r="47" spans="1:6" ht="18.75" hidden="1" customHeight="1" x14ac:dyDescent="0.25">
      <c r="A47" s="6" t="s">
        <v>4</v>
      </c>
      <c r="B47" s="7" t="s">
        <v>66</v>
      </c>
      <c r="C47" s="38"/>
      <c r="D47" s="38"/>
      <c r="E47" s="38"/>
      <c r="F47" s="38"/>
    </row>
    <row r="48" spans="1:6" ht="18.75" hidden="1" customHeight="1" x14ac:dyDescent="0.25">
      <c r="A48" s="6" t="s">
        <v>5</v>
      </c>
      <c r="B48" s="7" t="s">
        <v>65</v>
      </c>
      <c r="C48" s="38"/>
      <c r="D48" s="38"/>
      <c r="E48" s="38"/>
      <c r="F48" s="38"/>
    </row>
    <row r="49" spans="1:6" ht="6.75" hidden="1" customHeight="1" x14ac:dyDescent="0.25">
      <c r="C49" s="35"/>
      <c r="D49" s="35"/>
      <c r="E49" s="35"/>
      <c r="F49" s="35"/>
    </row>
    <row r="50" spans="1:6" ht="22.5" hidden="1" customHeight="1" x14ac:dyDescent="0.25">
      <c r="A50" s="23" t="s">
        <v>8</v>
      </c>
      <c r="B50" s="23"/>
      <c r="C50" s="36"/>
      <c r="D50" s="36"/>
      <c r="E50" s="36"/>
      <c r="F50" s="36"/>
    </row>
    <row r="51" spans="1:6" ht="6.75" hidden="1" customHeight="1" x14ac:dyDescent="0.25">
      <c r="C51" s="35"/>
      <c r="D51" s="35"/>
      <c r="E51" s="35"/>
      <c r="F51" s="35"/>
    </row>
    <row r="52" spans="1:6" ht="18.75" hidden="1" customHeight="1" x14ac:dyDescent="0.25">
      <c r="A52" s="6" t="s">
        <v>2</v>
      </c>
      <c r="B52" s="7" t="s">
        <v>61</v>
      </c>
      <c r="C52" s="38"/>
      <c r="D52" s="38"/>
      <c r="E52" s="38"/>
      <c r="F52" s="38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18" customWidth="1"/>
  </cols>
  <sheetData>
    <row r="1" spans="1:7" s="1" customFormat="1" ht="26.25" customHeight="1" x14ac:dyDescent="0.2">
      <c r="A1" s="66"/>
      <c r="B1" s="67" t="s">
        <v>0</v>
      </c>
      <c r="C1" s="68"/>
      <c r="D1" s="68"/>
      <c r="E1" s="68"/>
      <c r="F1" s="68"/>
    </row>
    <row r="2" spans="1:7" s="1" customFormat="1" x14ac:dyDescent="0.2">
      <c r="A2" s="66"/>
      <c r="B2" s="67" t="s">
        <v>70</v>
      </c>
      <c r="C2" s="68"/>
      <c r="D2" s="68"/>
      <c r="E2" s="68"/>
      <c r="F2" s="68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9" t="s">
        <v>90</v>
      </c>
      <c r="B4" s="70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0"/>
      <c r="G6" s="30"/>
    </row>
    <row r="7" spans="1:7" ht="6.75" customHeight="1" x14ac:dyDescent="0.25">
      <c r="F7" s="31"/>
      <c r="G7" s="31"/>
    </row>
    <row r="8" spans="1:7" ht="16.5" customHeight="1" x14ac:dyDescent="0.25">
      <c r="A8" s="6" t="s">
        <v>2</v>
      </c>
      <c r="B8" s="7" t="s">
        <v>61</v>
      </c>
      <c r="C8" s="56">
        <v>0.63590000000000002</v>
      </c>
      <c r="D8" s="56">
        <v>0.62619999999999998</v>
      </c>
      <c r="E8" s="56">
        <v>0.60429999999999995</v>
      </c>
      <c r="F8" s="56">
        <v>0.60960000000000003</v>
      </c>
      <c r="G8" s="56">
        <v>0.58409999999999995</v>
      </c>
    </row>
    <row r="9" spans="1:7" ht="7.5" hidden="1" customHeight="1" x14ac:dyDescent="0.25">
      <c r="C9" s="57"/>
      <c r="D9" s="57"/>
      <c r="E9" s="57"/>
      <c r="F9" s="57"/>
      <c r="G9" s="57"/>
    </row>
    <row r="10" spans="1:7" ht="22.5" hidden="1" customHeight="1" x14ac:dyDescent="0.25">
      <c r="A10" s="23" t="s">
        <v>3</v>
      </c>
      <c r="B10" s="23"/>
      <c r="C10" s="58"/>
      <c r="D10" s="58"/>
      <c r="E10" s="58"/>
      <c r="F10" s="58"/>
      <c r="G10" s="58"/>
    </row>
    <row r="11" spans="1:7" ht="18" customHeight="1" x14ac:dyDescent="0.25">
      <c r="A11" s="23" t="s">
        <v>3</v>
      </c>
      <c r="B11" s="23"/>
      <c r="C11" s="59"/>
      <c r="D11" s="59"/>
      <c r="E11" s="59"/>
      <c r="F11" s="59"/>
      <c r="G11" s="59"/>
    </row>
    <row r="12" spans="1:7" ht="18.75" customHeight="1" x14ac:dyDescent="0.25">
      <c r="A12" s="6" t="s">
        <v>2</v>
      </c>
      <c r="B12" s="7" t="s">
        <v>62</v>
      </c>
      <c r="C12" s="60" t="s">
        <v>104</v>
      </c>
      <c r="D12" s="60" t="s">
        <v>104</v>
      </c>
      <c r="E12" s="60" t="s">
        <v>104</v>
      </c>
      <c r="F12" s="60" t="s">
        <v>104</v>
      </c>
      <c r="G12" s="60" t="s">
        <v>104</v>
      </c>
    </row>
    <row r="13" spans="1:7" ht="0.75" customHeight="1" x14ac:dyDescent="0.25">
      <c r="A13" s="4"/>
      <c r="B13" s="5"/>
      <c r="C13" s="37"/>
      <c r="D13" s="37"/>
      <c r="E13" s="37"/>
      <c r="F13" s="37"/>
      <c r="G13" s="37"/>
    </row>
    <row r="14" spans="1:7" ht="21" customHeight="1" x14ac:dyDescent="0.25">
      <c r="A14" s="23" t="s">
        <v>76</v>
      </c>
      <c r="B14" s="23"/>
      <c r="C14" s="58"/>
      <c r="D14" s="58"/>
      <c r="E14" s="58"/>
      <c r="F14" s="58"/>
      <c r="G14" s="58"/>
    </row>
    <row r="15" spans="1:7" ht="6.75" hidden="1" customHeight="1" x14ac:dyDescent="0.25">
      <c r="C15" s="57"/>
      <c r="D15" s="57"/>
      <c r="E15" s="57"/>
      <c r="F15" s="57"/>
      <c r="G15" s="57"/>
    </row>
    <row r="16" spans="1:7" ht="18.75" customHeight="1" x14ac:dyDescent="0.25">
      <c r="A16" s="6" t="s">
        <v>2</v>
      </c>
      <c r="B16" s="7" t="s">
        <v>63</v>
      </c>
      <c r="C16" s="56">
        <v>0.69259999999999999</v>
      </c>
      <c r="D16" s="56">
        <v>0.68289999999999995</v>
      </c>
      <c r="E16" s="56">
        <v>0.66100000000000003</v>
      </c>
      <c r="F16" s="56">
        <v>0.6663</v>
      </c>
      <c r="G16" s="56">
        <v>0.64080000000000004</v>
      </c>
    </row>
    <row r="17" spans="1:7" ht="7.5" hidden="1" customHeight="1" x14ac:dyDescent="0.25">
      <c r="C17" s="57"/>
      <c r="D17" s="57"/>
      <c r="E17" s="57"/>
      <c r="F17" s="57"/>
      <c r="G17" s="57"/>
    </row>
    <row r="18" spans="1:7" ht="22.5" customHeight="1" x14ac:dyDescent="0.25">
      <c r="A18" s="23" t="s">
        <v>75</v>
      </c>
      <c r="B18" s="23"/>
      <c r="C18" s="58"/>
      <c r="D18" s="58"/>
      <c r="E18" s="58"/>
      <c r="F18" s="58"/>
      <c r="G18" s="58"/>
    </row>
    <row r="19" spans="1:7" ht="6.75" hidden="1" customHeight="1" x14ac:dyDescent="0.25">
      <c r="C19" s="57"/>
      <c r="D19" s="57"/>
      <c r="E19" s="57"/>
      <c r="F19" s="57"/>
      <c r="G19" s="57"/>
    </row>
    <row r="20" spans="1:7" ht="15" customHeight="1" x14ac:dyDescent="0.25">
      <c r="A20" s="6" t="s">
        <v>2</v>
      </c>
      <c r="B20" s="7" t="s">
        <v>64</v>
      </c>
      <c r="C20" s="56">
        <v>1.1406000000000001</v>
      </c>
      <c r="D20" s="56">
        <v>1.1365000000000001</v>
      </c>
      <c r="E20" s="56">
        <v>1.1120000000000001</v>
      </c>
      <c r="F20" s="56">
        <v>1.1161000000000001</v>
      </c>
      <c r="G20" s="56">
        <v>1.0851</v>
      </c>
    </row>
    <row r="21" spans="1:7" ht="18.75" customHeight="1" x14ac:dyDescent="0.25">
      <c r="A21" s="46" t="s">
        <v>4</v>
      </c>
      <c r="B21" s="45" t="s">
        <v>65</v>
      </c>
      <c r="C21" s="61">
        <v>1.0492999999999999</v>
      </c>
      <c r="D21" s="61">
        <v>1.0396000000000001</v>
      </c>
      <c r="E21" s="61">
        <v>1.0177</v>
      </c>
      <c r="F21" s="61">
        <v>1.0229999999999999</v>
      </c>
      <c r="G21" s="61">
        <v>0.99750000000000005</v>
      </c>
    </row>
    <row r="22" spans="1:7" ht="22.5" customHeight="1" x14ac:dyDescent="0.25">
      <c r="A22" s="23" t="s">
        <v>83</v>
      </c>
      <c r="B22" s="23"/>
      <c r="C22" s="58"/>
      <c r="D22" s="58"/>
      <c r="E22" s="58"/>
      <c r="F22" s="58"/>
      <c r="G22" s="58"/>
    </row>
    <row r="23" spans="1:7" ht="2.25" customHeight="1" x14ac:dyDescent="0.25">
      <c r="C23" s="57"/>
      <c r="D23" s="57"/>
      <c r="E23" s="57"/>
      <c r="F23" s="57"/>
      <c r="G23" s="57"/>
    </row>
    <row r="24" spans="1:7" ht="18.75" customHeight="1" x14ac:dyDescent="0.25">
      <c r="A24" s="6" t="s">
        <v>2</v>
      </c>
      <c r="B24" s="7" t="s">
        <v>64</v>
      </c>
      <c r="C24" s="60">
        <v>1.13981</v>
      </c>
      <c r="D24" s="60">
        <v>1.13571</v>
      </c>
      <c r="E24" s="60">
        <v>1.11121</v>
      </c>
      <c r="F24" s="60">
        <v>1.11521</v>
      </c>
      <c r="G24" s="60">
        <v>1.0843100000000001</v>
      </c>
    </row>
    <row r="25" spans="1:7" ht="19.5" customHeight="1" x14ac:dyDescent="0.25">
      <c r="A25" s="6" t="s">
        <v>4</v>
      </c>
      <c r="B25" s="7" t="s">
        <v>65</v>
      </c>
      <c r="C25" s="60">
        <v>1.04853</v>
      </c>
      <c r="D25" s="60">
        <v>1.0388299999999999</v>
      </c>
      <c r="E25" s="60">
        <v>1.0169299999999999</v>
      </c>
      <c r="F25" s="60">
        <v>1.02223</v>
      </c>
      <c r="G25" s="60">
        <v>0.99673</v>
      </c>
    </row>
    <row r="26" spans="1:7" ht="16.5" customHeight="1" x14ac:dyDescent="0.25">
      <c r="A26" s="46" t="s">
        <v>5</v>
      </c>
      <c r="B26" s="45" t="s">
        <v>78</v>
      </c>
      <c r="C26" s="60">
        <v>1.2635099999999999</v>
      </c>
      <c r="D26" s="60">
        <v>1.25891</v>
      </c>
      <c r="E26" s="60">
        <v>1.23201</v>
      </c>
      <c r="F26" s="60">
        <v>1.23641</v>
      </c>
      <c r="G26" s="60">
        <v>1.20241</v>
      </c>
    </row>
    <row r="27" spans="1:7" ht="22.5" customHeight="1" x14ac:dyDescent="0.25">
      <c r="A27" s="23" t="s">
        <v>84</v>
      </c>
      <c r="B27" s="23"/>
      <c r="C27" s="58"/>
      <c r="D27" s="58"/>
      <c r="E27" s="58"/>
      <c r="F27" s="58"/>
      <c r="G27" s="58"/>
    </row>
    <row r="28" spans="1:7" ht="0.75" customHeight="1" x14ac:dyDescent="0.25">
      <c r="C28" s="57"/>
      <c r="D28" s="57"/>
      <c r="E28" s="57"/>
      <c r="F28" s="57"/>
      <c r="G28" s="57"/>
    </row>
    <row r="29" spans="1:7" ht="18.75" customHeight="1" x14ac:dyDescent="0.25">
      <c r="A29" s="6" t="s">
        <v>2</v>
      </c>
      <c r="B29" s="7" t="s">
        <v>64</v>
      </c>
      <c r="C29" s="60">
        <v>1.20381</v>
      </c>
      <c r="D29" s="60">
        <v>1.1997100000000001</v>
      </c>
      <c r="E29" s="60">
        <v>1.1752100000000001</v>
      </c>
      <c r="F29" s="60">
        <v>1.1792100000000001</v>
      </c>
      <c r="G29" s="60">
        <v>1.1483099999999999</v>
      </c>
    </row>
    <row r="30" spans="1:7" ht="18.75" customHeight="1" x14ac:dyDescent="0.25">
      <c r="A30" s="6" t="s">
        <v>4</v>
      </c>
      <c r="B30" s="7" t="s">
        <v>65</v>
      </c>
      <c r="C30" s="60">
        <v>1.11253</v>
      </c>
      <c r="D30" s="60">
        <v>1.10283</v>
      </c>
      <c r="E30" s="60">
        <v>1.0809299999999999</v>
      </c>
      <c r="F30" s="60">
        <v>1.08623</v>
      </c>
      <c r="G30" s="60">
        <v>1.06073</v>
      </c>
    </row>
    <row r="31" spans="1:7" ht="15" customHeight="1" x14ac:dyDescent="0.25">
      <c r="A31" s="46" t="s">
        <v>5</v>
      </c>
      <c r="B31" s="45" t="s">
        <v>78</v>
      </c>
      <c r="C31" s="60">
        <v>1.2635099999999999</v>
      </c>
      <c r="D31" s="60">
        <v>1.25891</v>
      </c>
      <c r="E31" s="60">
        <v>1.23201</v>
      </c>
      <c r="F31" s="60">
        <v>1.23641</v>
      </c>
      <c r="G31" s="60">
        <v>1.20241</v>
      </c>
    </row>
    <row r="32" spans="1:7" ht="22.5" customHeight="1" x14ac:dyDescent="0.25">
      <c r="A32" s="23" t="s">
        <v>77</v>
      </c>
      <c r="B32" s="23"/>
      <c r="C32" s="58"/>
      <c r="D32" s="58"/>
      <c r="E32" s="58"/>
      <c r="F32" s="58"/>
      <c r="G32" s="58"/>
    </row>
    <row r="33" spans="1:7" ht="0.75" customHeight="1" x14ac:dyDescent="0.25">
      <c r="C33" s="57"/>
      <c r="D33" s="57"/>
      <c r="E33" s="57"/>
      <c r="F33" s="57"/>
      <c r="G33" s="57"/>
    </row>
    <row r="34" spans="1:7" ht="18.75" customHeight="1" x14ac:dyDescent="0.25">
      <c r="A34" s="6" t="s">
        <v>2</v>
      </c>
      <c r="B34" s="7" t="s">
        <v>79</v>
      </c>
      <c r="C34" s="60">
        <v>0.70140000000000002</v>
      </c>
      <c r="D34" s="60">
        <v>0.69169999999999998</v>
      </c>
      <c r="E34" s="60">
        <v>0.66979999999999995</v>
      </c>
      <c r="F34" s="60">
        <v>0.67510000000000003</v>
      </c>
      <c r="G34" s="60">
        <v>0.64959999999999996</v>
      </c>
    </row>
    <row r="35" spans="1:7" ht="18.75" customHeight="1" x14ac:dyDescent="0.25">
      <c r="A35" s="4"/>
      <c r="B35" s="5"/>
      <c r="C35" s="48"/>
      <c r="D35" s="48"/>
      <c r="E35" s="48"/>
      <c r="F35" s="48"/>
    </row>
    <row r="36" spans="1:7" ht="18.75" customHeight="1" x14ac:dyDescent="0.25">
      <c r="A36" s="4"/>
      <c r="B36" s="5"/>
      <c r="C36" s="48"/>
      <c r="D36" s="48"/>
      <c r="E36" s="48"/>
      <c r="F36" s="48"/>
    </row>
    <row r="37" spans="1:7" ht="6.75" customHeight="1" x14ac:dyDescent="0.25">
      <c r="C37" s="35"/>
      <c r="D37" s="35"/>
      <c r="E37" s="35"/>
    </row>
    <row r="38" spans="1:7" ht="22.5" hidden="1" customHeight="1" x14ac:dyDescent="0.25">
      <c r="A38" s="23" t="s">
        <v>6</v>
      </c>
      <c r="B38" s="23"/>
      <c r="C38" s="36"/>
      <c r="D38" s="36"/>
      <c r="E38" s="36"/>
      <c r="F38" s="36"/>
    </row>
    <row r="39" spans="1:7" ht="6" hidden="1" customHeight="1" x14ac:dyDescent="0.25">
      <c r="C39" s="35"/>
      <c r="D39" s="35"/>
      <c r="E39" s="35"/>
      <c r="F39" s="35"/>
    </row>
    <row r="40" spans="1:7" ht="18.75" hidden="1" customHeight="1" x14ac:dyDescent="0.25">
      <c r="A40" s="6" t="s">
        <v>2</v>
      </c>
      <c r="B40" s="7" t="s">
        <v>64</v>
      </c>
      <c r="C40" s="34"/>
      <c r="D40" s="34"/>
      <c r="E40" s="34"/>
      <c r="F40" s="34"/>
    </row>
    <row r="41" spans="1:7" ht="18.75" hidden="1" customHeight="1" x14ac:dyDescent="0.25">
      <c r="A41" s="6" t="s">
        <v>4</v>
      </c>
      <c r="B41" s="7" t="s">
        <v>66</v>
      </c>
      <c r="C41" s="34"/>
      <c r="D41" s="34"/>
      <c r="E41" s="34"/>
      <c r="F41" s="34"/>
    </row>
    <row r="42" spans="1:7" ht="18.75" hidden="1" customHeight="1" x14ac:dyDescent="0.25">
      <c r="A42" s="6" t="s">
        <v>5</v>
      </c>
      <c r="B42" s="7" t="s">
        <v>65</v>
      </c>
      <c r="C42" s="34"/>
      <c r="D42" s="34"/>
      <c r="E42" s="34"/>
      <c r="F42" s="34"/>
    </row>
    <row r="43" spans="1:7" ht="6.75" hidden="1" customHeight="1" x14ac:dyDescent="0.25">
      <c r="C43" s="35"/>
      <c r="D43" s="35"/>
      <c r="E43" s="35"/>
      <c r="F43" s="35"/>
    </row>
    <row r="44" spans="1:7" ht="22.5" hidden="1" customHeight="1" x14ac:dyDescent="0.25">
      <c r="A44" s="23" t="s">
        <v>7</v>
      </c>
      <c r="B44" s="23"/>
      <c r="C44" s="36"/>
      <c r="D44" s="36"/>
      <c r="E44" s="36"/>
      <c r="F44" s="36"/>
    </row>
    <row r="45" spans="1:7" ht="6" hidden="1" customHeight="1" x14ac:dyDescent="0.25">
      <c r="C45" s="35"/>
      <c r="D45" s="35"/>
      <c r="E45" s="35"/>
      <c r="F45" s="35"/>
    </row>
    <row r="46" spans="1:7" ht="18.75" hidden="1" customHeight="1" x14ac:dyDescent="0.25">
      <c r="A46" s="6" t="s">
        <v>2</v>
      </c>
      <c r="B46" s="7" t="s">
        <v>64</v>
      </c>
      <c r="C46" s="38"/>
      <c r="D46" s="38"/>
      <c r="E46" s="38"/>
      <c r="F46" s="38"/>
    </row>
    <row r="47" spans="1:7" ht="18.75" hidden="1" customHeight="1" x14ac:dyDescent="0.25">
      <c r="A47" s="6" t="s">
        <v>4</v>
      </c>
      <c r="B47" s="7" t="s">
        <v>66</v>
      </c>
      <c r="C47" s="38"/>
      <c r="D47" s="38"/>
      <c r="E47" s="38"/>
      <c r="F47" s="38"/>
    </row>
    <row r="48" spans="1:7" ht="18.75" hidden="1" customHeight="1" x14ac:dyDescent="0.25">
      <c r="A48" s="6" t="s">
        <v>5</v>
      </c>
      <c r="B48" s="7" t="s">
        <v>65</v>
      </c>
      <c r="C48" s="38"/>
      <c r="D48" s="38"/>
      <c r="E48" s="38"/>
      <c r="F48" s="38"/>
    </row>
    <row r="49" spans="1:6" ht="6.75" hidden="1" customHeight="1" x14ac:dyDescent="0.25">
      <c r="C49" s="35"/>
      <c r="D49" s="35"/>
      <c r="E49" s="35"/>
      <c r="F49" s="35"/>
    </row>
    <row r="50" spans="1:6" ht="22.5" hidden="1" customHeight="1" x14ac:dyDescent="0.25">
      <c r="A50" s="23" t="s">
        <v>8</v>
      </c>
      <c r="B50" s="23"/>
      <c r="C50" s="36"/>
      <c r="D50" s="36"/>
      <c r="E50" s="36"/>
      <c r="F50" s="36"/>
    </row>
    <row r="51" spans="1:6" ht="6.75" hidden="1" customHeight="1" x14ac:dyDescent="0.25">
      <c r="C51" s="35"/>
      <c r="D51" s="35"/>
      <c r="E51" s="35"/>
      <c r="F51" s="35"/>
    </row>
    <row r="52" spans="1:6" ht="18.75" hidden="1" customHeight="1" x14ac:dyDescent="0.25">
      <c r="A52" s="6" t="s">
        <v>2</v>
      </c>
      <c r="B52" s="7" t="s">
        <v>61</v>
      </c>
      <c r="C52" s="38"/>
      <c r="D52" s="38"/>
      <c r="E52" s="38"/>
      <c r="F52" s="38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33.85546875" customWidth="1"/>
  </cols>
  <sheetData>
    <row r="1" spans="1:7" s="1" customFormat="1" ht="26.25" customHeight="1" x14ac:dyDescent="0.2">
      <c r="A1" s="66"/>
      <c r="B1" s="67" t="s">
        <v>0</v>
      </c>
      <c r="C1" s="68"/>
      <c r="D1" s="68"/>
      <c r="E1" s="68"/>
      <c r="F1" s="68"/>
    </row>
    <row r="2" spans="1:7" s="1" customFormat="1" x14ac:dyDescent="0.2">
      <c r="A2" s="66"/>
      <c r="B2" s="67" t="s">
        <v>70</v>
      </c>
      <c r="C2" s="68"/>
      <c r="D2" s="68"/>
      <c r="E2" s="68"/>
      <c r="F2" s="68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9" t="s">
        <v>71</v>
      </c>
      <c r="B4" s="70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25"/>
    <row r="6" spans="1:7" ht="22.5" customHeight="1" x14ac:dyDescent="0.25">
      <c r="A6" s="23" t="s">
        <v>1</v>
      </c>
      <c r="B6" s="23"/>
      <c r="C6" s="23"/>
      <c r="D6" s="23"/>
      <c r="E6" s="23"/>
      <c r="F6" s="30"/>
      <c r="G6" s="30"/>
    </row>
    <row r="7" spans="1:7" ht="6.75" customHeight="1" x14ac:dyDescent="0.25">
      <c r="F7" s="31"/>
      <c r="G7" s="31"/>
    </row>
    <row r="8" spans="1:7" ht="18.75" customHeight="1" x14ac:dyDescent="0.25">
      <c r="A8" s="6" t="s">
        <v>2</v>
      </c>
      <c r="B8" s="7" t="s">
        <v>61</v>
      </c>
      <c r="C8" s="34" t="s">
        <v>80</v>
      </c>
      <c r="D8" s="34">
        <v>0.67789999999999995</v>
      </c>
      <c r="E8" s="51">
        <v>0.6885</v>
      </c>
      <c r="F8" s="56">
        <v>0.66600000000000004</v>
      </c>
      <c r="G8" s="61">
        <v>0.64749999999999996</v>
      </c>
    </row>
    <row r="9" spans="1:7" ht="7.5" customHeight="1" x14ac:dyDescent="0.25">
      <c r="C9" s="35"/>
      <c r="D9" s="35"/>
      <c r="E9" s="35"/>
      <c r="F9" s="57"/>
      <c r="G9" s="62"/>
    </row>
    <row r="10" spans="1:7" ht="22.5" hidden="1" customHeight="1" x14ac:dyDescent="0.25">
      <c r="A10" s="23" t="s">
        <v>3</v>
      </c>
      <c r="B10" s="23"/>
      <c r="C10" s="36"/>
      <c r="D10" s="36"/>
      <c r="E10" s="36"/>
      <c r="F10" s="58"/>
      <c r="G10" s="63"/>
    </row>
    <row r="11" spans="1:7" ht="18" customHeight="1" x14ac:dyDescent="0.25">
      <c r="A11" s="23" t="s">
        <v>3</v>
      </c>
      <c r="B11" s="23"/>
      <c r="C11" s="23"/>
      <c r="D11" s="23"/>
      <c r="E11" s="30"/>
      <c r="F11" s="59"/>
      <c r="G11" s="64"/>
    </row>
    <row r="12" spans="1:7" ht="18.75" customHeight="1" x14ac:dyDescent="0.25">
      <c r="A12" s="6" t="s">
        <v>2</v>
      </c>
      <c r="B12" s="7" t="s">
        <v>62</v>
      </c>
      <c r="C12" s="56" t="s">
        <v>104</v>
      </c>
      <c r="D12" s="56" t="s">
        <v>104</v>
      </c>
      <c r="E12" s="51" t="s">
        <v>104</v>
      </c>
      <c r="F12" s="56" t="s">
        <v>104</v>
      </c>
      <c r="G12" s="56" t="s">
        <v>104</v>
      </c>
    </row>
    <row r="13" spans="1:7" ht="5.25" customHeight="1" x14ac:dyDescent="0.25">
      <c r="A13" s="4"/>
      <c r="B13" s="5"/>
      <c r="C13" s="37"/>
      <c r="D13" s="37"/>
      <c r="E13" s="51"/>
      <c r="F13" s="37"/>
      <c r="G13" s="37"/>
    </row>
    <row r="14" spans="1:7" ht="22.5" customHeight="1" x14ac:dyDescent="0.25">
      <c r="A14" s="23" t="s">
        <v>76</v>
      </c>
      <c r="B14" s="23"/>
      <c r="C14" s="36"/>
      <c r="D14" s="36"/>
      <c r="E14" s="36"/>
      <c r="F14" s="58"/>
      <c r="G14" s="63"/>
    </row>
    <row r="15" spans="1:7" ht="6.75" customHeight="1" x14ac:dyDescent="0.25">
      <c r="C15" s="35"/>
      <c r="D15" s="35"/>
      <c r="E15" s="35"/>
      <c r="F15" s="57"/>
      <c r="G15" s="62"/>
    </row>
    <row r="16" spans="1:7" ht="18.75" customHeight="1" x14ac:dyDescent="0.25">
      <c r="A16" s="6" t="s">
        <v>2</v>
      </c>
      <c r="B16" s="7" t="s">
        <v>63</v>
      </c>
      <c r="C16" s="34">
        <v>0.73070000000000002</v>
      </c>
      <c r="D16" s="34">
        <v>0.73460000000000003</v>
      </c>
      <c r="E16" s="51">
        <v>0.74519999999999997</v>
      </c>
      <c r="F16" s="56">
        <v>0.72270000000000001</v>
      </c>
      <c r="G16" s="61">
        <v>0.70420000000000005</v>
      </c>
    </row>
    <row r="17" spans="1:7" ht="7.5" customHeight="1" x14ac:dyDescent="0.25">
      <c r="C17" s="35"/>
      <c r="D17" s="35"/>
      <c r="E17" s="35"/>
      <c r="F17" s="57"/>
      <c r="G17" s="62"/>
    </row>
    <row r="18" spans="1:7" ht="22.5" customHeight="1" x14ac:dyDescent="0.25">
      <c r="A18" s="23" t="s">
        <v>75</v>
      </c>
      <c r="B18" s="23"/>
      <c r="C18" s="36"/>
      <c r="D18" s="36"/>
      <c r="E18" s="36"/>
      <c r="F18" s="58"/>
      <c r="G18" s="63"/>
    </row>
    <row r="19" spans="1:7" ht="6.75" customHeight="1" x14ac:dyDescent="0.25">
      <c r="C19" s="35"/>
      <c r="D19" s="35"/>
      <c r="E19" s="35"/>
      <c r="F19" s="57"/>
      <c r="G19" s="62"/>
    </row>
    <row r="20" spans="1:7" ht="15" customHeight="1" x14ac:dyDescent="0.25">
      <c r="A20" s="6" t="s">
        <v>2</v>
      </c>
      <c r="B20" s="7" t="s">
        <v>64</v>
      </c>
      <c r="C20" s="34">
        <v>1.1001000000000001</v>
      </c>
      <c r="D20" s="34">
        <v>1.1629</v>
      </c>
      <c r="E20" s="51">
        <v>1.1773</v>
      </c>
      <c r="F20" s="56">
        <v>1.163</v>
      </c>
      <c r="G20" s="61">
        <v>1.1459999999999999</v>
      </c>
    </row>
    <row r="21" spans="1:7" ht="18.75" customHeight="1" x14ac:dyDescent="0.25">
      <c r="A21" s="46" t="s">
        <v>4</v>
      </c>
      <c r="B21" s="45" t="s">
        <v>65</v>
      </c>
      <c r="C21" s="49">
        <v>1.0643</v>
      </c>
      <c r="D21" s="50">
        <v>1.0912999999999999</v>
      </c>
      <c r="E21" s="51">
        <v>1.1019000000000001</v>
      </c>
      <c r="F21" s="61">
        <v>1.0793999999999999</v>
      </c>
      <c r="G21" s="61">
        <v>1.0609</v>
      </c>
    </row>
    <row r="22" spans="1:7" ht="22.5" customHeight="1" x14ac:dyDescent="0.25">
      <c r="A22" s="23" t="s">
        <v>83</v>
      </c>
      <c r="B22" s="23"/>
      <c r="C22" s="36"/>
      <c r="D22" s="36"/>
      <c r="E22" s="36"/>
      <c r="F22" s="58"/>
      <c r="G22" s="63"/>
    </row>
    <row r="23" spans="1:7" ht="6.75" customHeight="1" x14ac:dyDescent="0.25">
      <c r="C23" s="35"/>
      <c r="D23" s="35"/>
      <c r="E23" s="35"/>
      <c r="F23" s="57"/>
      <c r="G23" s="62"/>
    </row>
    <row r="24" spans="1:7" ht="18.75" customHeight="1" x14ac:dyDescent="0.25">
      <c r="A24" s="6" t="s">
        <v>2</v>
      </c>
      <c r="B24" s="7" t="s">
        <v>64</v>
      </c>
      <c r="C24" s="49" t="s">
        <v>80</v>
      </c>
      <c r="D24" s="49" t="s">
        <v>80</v>
      </c>
      <c r="E24" s="51" t="s">
        <v>80</v>
      </c>
      <c r="F24" s="60">
        <v>1.16221</v>
      </c>
      <c r="G24" s="61">
        <v>1.1451100000000001</v>
      </c>
    </row>
    <row r="25" spans="1:7" ht="19.5" customHeight="1" x14ac:dyDescent="0.25">
      <c r="A25" s="6" t="s">
        <v>4</v>
      </c>
      <c r="B25" s="7" t="s">
        <v>65</v>
      </c>
      <c r="C25" s="49" t="s">
        <v>80</v>
      </c>
      <c r="D25" s="49" t="s">
        <v>80</v>
      </c>
      <c r="E25" s="51" t="s">
        <v>80</v>
      </c>
      <c r="F25" s="60">
        <v>1.07853</v>
      </c>
      <c r="G25" s="61">
        <v>1.06013</v>
      </c>
    </row>
    <row r="26" spans="1:7" ht="16.5" customHeight="1" x14ac:dyDescent="0.25">
      <c r="A26" s="46" t="s">
        <v>5</v>
      </c>
      <c r="B26" s="45" t="s">
        <v>78</v>
      </c>
      <c r="C26" s="49" t="s">
        <v>80</v>
      </c>
      <c r="D26" s="49" t="s">
        <v>80</v>
      </c>
      <c r="E26" s="51" t="s">
        <v>80</v>
      </c>
      <c r="F26" s="60">
        <v>1.16221</v>
      </c>
      <c r="G26" s="61">
        <v>1.2693099999999999</v>
      </c>
    </row>
    <row r="27" spans="1:7" ht="22.5" customHeight="1" x14ac:dyDescent="0.25">
      <c r="A27" s="23" t="s">
        <v>84</v>
      </c>
      <c r="B27" s="23"/>
      <c r="C27" s="36"/>
      <c r="D27" s="36"/>
      <c r="E27" s="36"/>
      <c r="F27" s="58"/>
      <c r="G27" s="63"/>
    </row>
    <row r="28" spans="1:7" ht="6.75" customHeight="1" x14ac:dyDescent="0.25">
      <c r="C28" s="35"/>
      <c r="D28" s="35"/>
      <c r="E28" s="35"/>
      <c r="F28" s="57"/>
      <c r="G28" s="62"/>
    </row>
    <row r="29" spans="1:7" ht="18.75" customHeight="1" x14ac:dyDescent="0.25">
      <c r="A29" s="6" t="s">
        <v>2</v>
      </c>
      <c r="B29" s="7" t="s">
        <v>64</v>
      </c>
      <c r="C29" s="49" t="s">
        <v>80</v>
      </c>
      <c r="D29" s="49" t="s">
        <v>80</v>
      </c>
      <c r="E29" s="51" t="s">
        <v>80</v>
      </c>
      <c r="F29" s="60">
        <v>1.22621</v>
      </c>
      <c r="G29" s="61">
        <v>1.2091099999999999</v>
      </c>
    </row>
    <row r="30" spans="1:7" ht="18.75" customHeight="1" x14ac:dyDescent="0.25">
      <c r="A30" s="6" t="s">
        <v>4</v>
      </c>
      <c r="B30" s="7" t="s">
        <v>65</v>
      </c>
      <c r="C30" s="49" t="s">
        <v>80</v>
      </c>
      <c r="D30" s="49" t="s">
        <v>80</v>
      </c>
      <c r="E30" s="51" t="s">
        <v>80</v>
      </c>
      <c r="F30" s="60">
        <v>1.14253</v>
      </c>
      <c r="G30" s="61">
        <v>1.1241300000000001</v>
      </c>
    </row>
    <row r="31" spans="1:7" ht="15" customHeight="1" x14ac:dyDescent="0.25">
      <c r="A31" s="46" t="s">
        <v>5</v>
      </c>
      <c r="B31" s="45" t="s">
        <v>78</v>
      </c>
      <c r="C31" s="49" t="s">
        <v>80</v>
      </c>
      <c r="D31" s="49" t="s">
        <v>80</v>
      </c>
      <c r="E31" s="51" t="s">
        <v>80</v>
      </c>
      <c r="F31" s="60">
        <v>1.2881100000000001</v>
      </c>
      <c r="G31" s="61">
        <v>1.2693099999999999</v>
      </c>
    </row>
    <row r="32" spans="1:7" ht="22.5" customHeight="1" x14ac:dyDescent="0.25">
      <c r="A32" s="23" t="s">
        <v>77</v>
      </c>
      <c r="B32" s="23"/>
      <c r="C32" s="36"/>
      <c r="D32" s="36"/>
      <c r="E32" s="36"/>
      <c r="F32" s="58"/>
      <c r="G32" s="63"/>
    </row>
    <row r="33" spans="1:7" ht="6" customHeight="1" x14ac:dyDescent="0.25">
      <c r="C33" s="35"/>
      <c r="D33" s="35"/>
      <c r="E33" s="35"/>
      <c r="F33" s="57"/>
      <c r="G33" s="62"/>
    </row>
    <row r="34" spans="1:7" ht="18.75" customHeight="1" x14ac:dyDescent="0.25">
      <c r="A34" s="6" t="s">
        <v>2</v>
      </c>
      <c r="B34" s="7" t="s">
        <v>79</v>
      </c>
      <c r="C34" s="49" t="s">
        <v>80</v>
      </c>
      <c r="D34" s="49" t="s">
        <v>80</v>
      </c>
      <c r="E34" s="51" t="s">
        <v>80</v>
      </c>
      <c r="F34" s="60">
        <v>0.73140000000000005</v>
      </c>
      <c r="G34" s="61">
        <v>0.71299999999999997</v>
      </c>
    </row>
    <row r="35" spans="1:7" ht="18.75" customHeight="1" x14ac:dyDescent="0.25">
      <c r="A35" s="4"/>
      <c r="B35" s="5"/>
      <c r="C35" s="48"/>
      <c r="D35" s="48"/>
      <c r="E35" s="48"/>
      <c r="F35" s="48"/>
    </row>
    <row r="36" spans="1:7" ht="18.75" customHeight="1" x14ac:dyDescent="0.25">
      <c r="A36" s="4"/>
      <c r="B36" s="5"/>
      <c r="C36" s="48"/>
      <c r="D36" s="48"/>
      <c r="E36" s="48"/>
      <c r="F36" s="48"/>
    </row>
    <row r="37" spans="1:7" ht="6.75" customHeight="1" x14ac:dyDescent="0.25">
      <c r="C37" s="35"/>
      <c r="D37" s="35"/>
      <c r="E37" s="35"/>
    </row>
    <row r="38" spans="1:7" ht="22.5" hidden="1" customHeight="1" x14ac:dyDescent="0.25">
      <c r="A38" s="23" t="s">
        <v>6</v>
      </c>
      <c r="B38" s="23"/>
      <c r="C38" s="36"/>
      <c r="D38" s="36"/>
      <c r="E38" s="36"/>
      <c r="F38" s="36"/>
    </row>
    <row r="39" spans="1:7" ht="6" hidden="1" customHeight="1" x14ac:dyDescent="0.25">
      <c r="C39" s="35"/>
      <c r="D39" s="35"/>
      <c r="E39" s="35"/>
      <c r="F39" s="35"/>
    </row>
    <row r="40" spans="1:7" ht="18.75" hidden="1" customHeight="1" x14ac:dyDescent="0.25">
      <c r="A40" s="6" t="s">
        <v>2</v>
      </c>
      <c r="B40" s="7" t="s">
        <v>64</v>
      </c>
      <c r="C40" s="34"/>
      <c r="D40" s="34"/>
      <c r="E40" s="34"/>
      <c r="F40" s="34"/>
    </row>
    <row r="41" spans="1:7" ht="18.75" hidden="1" customHeight="1" x14ac:dyDescent="0.25">
      <c r="A41" s="6" t="s">
        <v>4</v>
      </c>
      <c r="B41" s="7" t="s">
        <v>66</v>
      </c>
      <c r="C41" s="34"/>
      <c r="D41" s="34"/>
      <c r="E41" s="34"/>
      <c r="F41" s="34"/>
    </row>
    <row r="42" spans="1:7" ht="18.75" hidden="1" customHeight="1" x14ac:dyDescent="0.25">
      <c r="A42" s="6" t="s">
        <v>5</v>
      </c>
      <c r="B42" s="7" t="s">
        <v>65</v>
      </c>
      <c r="C42" s="34"/>
      <c r="D42" s="34"/>
      <c r="E42" s="34"/>
      <c r="F42" s="34"/>
    </row>
    <row r="43" spans="1:7" ht="6.75" hidden="1" customHeight="1" x14ac:dyDescent="0.25">
      <c r="C43" s="35"/>
      <c r="D43" s="35"/>
      <c r="E43" s="35"/>
      <c r="F43" s="35"/>
    </row>
    <row r="44" spans="1:7" ht="22.5" hidden="1" customHeight="1" x14ac:dyDescent="0.25">
      <c r="A44" s="23" t="s">
        <v>7</v>
      </c>
      <c r="B44" s="23"/>
      <c r="C44" s="36"/>
      <c r="D44" s="36"/>
      <c r="E44" s="36"/>
      <c r="F44" s="36"/>
    </row>
    <row r="45" spans="1:7" ht="6" hidden="1" customHeight="1" x14ac:dyDescent="0.25">
      <c r="C45" s="35"/>
      <c r="D45" s="35"/>
      <c r="E45" s="35"/>
      <c r="F45" s="35"/>
    </row>
    <row r="46" spans="1:7" ht="18.75" hidden="1" customHeight="1" x14ac:dyDescent="0.25">
      <c r="A46" s="6" t="s">
        <v>2</v>
      </c>
      <c r="B46" s="7" t="s">
        <v>64</v>
      </c>
      <c r="C46" s="38"/>
      <c r="D46" s="38"/>
      <c r="E46" s="38"/>
      <c r="F46" s="38"/>
    </row>
    <row r="47" spans="1:7" ht="18.75" hidden="1" customHeight="1" x14ac:dyDescent="0.25">
      <c r="A47" s="6" t="s">
        <v>4</v>
      </c>
      <c r="B47" s="7" t="s">
        <v>66</v>
      </c>
      <c r="C47" s="38"/>
      <c r="D47" s="38"/>
      <c r="E47" s="38"/>
      <c r="F47" s="38"/>
    </row>
    <row r="48" spans="1:7" ht="18.75" hidden="1" customHeight="1" x14ac:dyDescent="0.25">
      <c r="A48" s="6" t="s">
        <v>5</v>
      </c>
      <c r="B48" s="7" t="s">
        <v>65</v>
      </c>
      <c r="C48" s="38"/>
      <c r="D48" s="38"/>
      <c r="E48" s="38"/>
      <c r="F48" s="38"/>
    </row>
    <row r="49" spans="1:6" ht="6.75" hidden="1" customHeight="1" x14ac:dyDescent="0.25">
      <c r="C49" s="35"/>
      <c r="D49" s="35"/>
      <c r="E49" s="35"/>
      <c r="F49" s="35"/>
    </row>
    <row r="50" spans="1:6" ht="22.5" hidden="1" customHeight="1" x14ac:dyDescent="0.25">
      <c r="A50" s="23" t="s">
        <v>8</v>
      </c>
      <c r="B50" s="23"/>
      <c r="C50" s="36"/>
      <c r="D50" s="36"/>
      <c r="E50" s="36"/>
      <c r="F50" s="36"/>
    </row>
    <row r="51" spans="1:6" ht="6.75" hidden="1" customHeight="1" x14ac:dyDescent="0.25">
      <c r="C51" s="35"/>
      <c r="D51" s="35"/>
      <c r="E51" s="35"/>
      <c r="F51" s="35"/>
    </row>
    <row r="52" spans="1:6" ht="18.75" hidden="1" customHeight="1" x14ac:dyDescent="0.25">
      <c r="A52" s="6" t="s">
        <v>2</v>
      </c>
      <c r="B52" s="7" t="s">
        <v>61</v>
      </c>
      <c r="C52" s="38"/>
      <c r="D52" s="38"/>
      <c r="E52" s="38"/>
      <c r="F52" s="38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List1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2024-11-19T08:40:53Z</dcterms:modified>
  <cp:category/>
  <cp:contentStatus/>
</cp:coreProperties>
</file>